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omments/comment3.xml" ContentType="application/vnd.openxmlformats-officedocument.spreadsheetml.comments+xml"/>
  <Override PartName="/xl/worksheets/sheet6.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izia qui" sheetId="1" state="visible" r:id="rId1"/>
    <sheet xmlns:r="http://schemas.openxmlformats.org/officeDocument/2006/relationships" name="Confronto lavorazioni" sheetId="2" state="visible" r:id="rId2"/>
    <sheet xmlns:r="http://schemas.openxmlformats.org/officeDocument/2006/relationships" name="Esclusioni e costi" sheetId="3" state="visible" r:id="rId3"/>
    <sheet xmlns:r="http://schemas.openxmlformats.org/officeDocument/2006/relationships" name="Condizioni" sheetId="4" state="visible" r:id="rId4"/>
    <sheet xmlns:r="http://schemas.openxmlformats.org/officeDocument/2006/relationships" name="Riepilogo" sheetId="5" state="visible" r:id="rId5"/>
    <sheet xmlns:r="http://schemas.openxmlformats.org/officeDocument/2006/relationships" name="_Liste" sheetId="6" state="hidden" r:id="rId6"/>
  </sheets>
  <definedNames>
    <definedName name="_xlnm.Print_Area" localSheetId="0">'Inizia qui'!$A$1:$F$37</definedName>
    <definedName name="_xlnm._FilterDatabase" localSheetId="1" hidden="1">'Confronto lavorazioni'!$A$5:$X$35</definedName>
    <definedName name="_xlnm.Print_Titles" localSheetId="1">'Confronto lavorazioni'!$1:$5</definedName>
    <definedName name="_xlnm.Print_Area" localSheetId="1">'Confronto lavorazioni'!$A$1:$X$35</definedName>
    <definedName name="_xlnm.Print_Area" localSheetId="2">'Esclusioni e costi'!$A$1:$J$27</definedName>
    <definedName name="_xlnm.Print_Area" localSheetId="3">'Condizioni'!$A$1:$E$16</definedName>
    <definedName name="_xlnm.Print_Area" localSheetId="4">'Riepilogo'!$A$1:$F$126</definedName>
  </definedNames>
  <calcPr calcId="124519" calcMode="auto" fullCalcOnLoad="1" forceFullCalc="1"/>
</workbook>
</file>

<file path=xl/styles.xml><?xml version="1.0" encoding="utf-8"?>
<styleSheet xmlns="http://schemas.openxmlformats.org/spreadsheetml/2006/main">
  <numFmts count="4">
    <numFmt numFmtId="164" formatCode="dd/mm/yyyy"/>
    <numFmt numFmtId="165" formatCode="€ #,##0.00;[Red](€ #,##0.00);-"/>
    <numFmt numFmtId="166" formatCode="#,##0.00;[Red](#,##0.00);-"/>
    <numFmt numFmtId="167" formatCode="0.0%"/>
  </numFmts>
  <fonts count="16">
    <font>
      <name val="Calibri"/>
      <family val="2"/>
      <color theme="1"/>
      <sz val="11"/>
      <scheme val="minor"/>
    </font>
    <font>
      <b val="1"/>
      <color rgb="00FFFFFF"/>
      <sz val="16"/>
    </font>
    <font>
      <i val="1"/>
      <color rgb="00666666"/>
      <sz val="10"/>
    </font>
    <font>
      <b val="1"/>
      <color rgb="00FFFFFF"/>
      <sz val="11"/>
    </font>
    <font>
      <b val="1"/>
      <color rgb="00666666"/>
    </font>
    <font>
      <color rgb="000000FF"/>
    </font>
    <font>
      <b val="1"/>
      <color rgb="00FFFFFF"/>
      <sz val="9"/>
    </font>
    <font>
      <color rgb="00666666"/>
    </font>
    <font>
      <b val="1"/>
      <color rgb="00000000"/>
    </font>
    <font>
      <color rgb="00000000"/>
      <sz val="10"/>
    </font>
    <font>
      <color rgb="00C65911"/>
    </font>
    <font>
      <color rgb="00008000"/>
    </font>
    <font>
      <color rgb="00008000"/>
      <u val="single"/>
    </font>
    <font>
      <color rgb="00000000"/>
    </font>
    <font>
      <i val="1"/>
      <color rgb="00666666"/>
    </font>
    <font>
      <i val="1"/>
      <color rgb="00666666"/>
      <sz val="9"/>
    </font>
  </fonts>
  <fills count="11">
    <fill>
      <patternFill/>
    </fill>
    <fill>
      <patternFill patternType="gray125"/>
    </fill>
    <fill>
      <patternFill patternType="solid">
        <fgColor rgb="0017365D"/>
      </patternFill>
    </fill>
    <fill>
      <patternFill patternType="solid">
        <fgColor rgb="00E7E6E6"/>
      </patternFill>
    </fill>
    <fill>
      <patternFill patternType="solid">
        <fgColor rgb="00D9EAF7"/>
      </patternFill>
    </fill>
    <fill>
      <patternFill patternType="solid">
        <fgColor rgb="000F6B78"/>
      </patternFill>
    </fill>
    <fill>
      <patternFill patternType="solid">
        <fgColor rgb="00FFFFFF"/>
      </patternFill>
    </fill>
    <fill>
      <patternFill patternType="solid">
        <fgColor rgb="00FCE4D6"/>
      </patternFill>
    </fill>
    <fill>
      <patternFill patternType="solid">
        <fgColor rgb="007030A0"/>
      </patternFill>
    </fill>
    <fill>
      <patternFill patternType="solid">
        <fgColor rgb="00DDEBF7"/>
      </patternFill>
    </fill>
    <fill>
      <patternFill patternType="solid">
        <fgColor rgb="00E4DFEC"/>
      </patternFill>
    </fill>
  </fills>
  <borders count="1">
    <border>
      <left/>
      <right/>
      <top/>
      <bottom/>
      <diagonal/>
    </border>
  </borders>
  <cellStyleXfs count="1">
    <xf numFmtId="0" fontId="0" fillId="0" borderId="0"/>
  </cellStyleXfs>
  <cellXfs count="31">
    <xf numFmtId="0" fontId="0" fillId="0" borderId="0" pivotButton="0" quotePrefix="0" xfId="0"/>
    <xf numFmtId="0" fontId="1" fillId="2"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top" wrapText="1"/>
    </xf>
    <xf numFmtId="0" fontId="4" fillId="3" borderId="0" applyAlignment="1" pivotButton="0" quotePrefix="0" xfId="0">
      <alignment vertical="top" wrapText="1"/>
    </xf>
    <xf numFmtId="0" fontId="5" fillId="4" borderId="0" applyAlignment="1" pivotButton="0" quotePrefix="0" xfId="0">
      <alignment vertical="top" wrapText="1"/>
    </xf>
    <xf numFmtId="164" fontId="5" fillId="4" borderId="0" applyAlignment="1" pivotButton="0" quotePrefix="0" xfId="0">
      <alignment vertical="top" wrapText="1"/>
    </xf>
    <xf numFmtId="0" fontId="6" fillId="2" borderId="0" applyAlignment="1" pivotButton="0" quotePrefix="0" xfId="0">
      <alignment horizontal="center" vertical="top" wrapText="1"/>
    </xf>
    <xf numFmtId="0" fontId="6" fillId="5" borderId="0" applyAlignment="1" pivotButton="0" quotePrefix="0" xfId="0">
      <alignment horizontal="center" vertical="top" wrapText="1"/>
    </xf>
    <xf numFmtId="0" fontId="7" fillId="3" borderId="0" applyAlignment="1" pivotButton="0" quotePrefix="0" xfId="0">
      <alignment vertical="top" wrapText="1"/>
    </xf>
    <xf numFmtId="1" fontId="5" fillId="4" borderId="0" applyAlignment="1" pivotButton="0" quotePrefix="0" xfId="0">
      <alignment vertical="top" wrapText="1"/>
    </xf>
    <xf numFmtId="165" fontId="5" fillId="4" borderId="0" applyAlignment="1" pivotButton="0" quotePrefix="0" xfId="0">
      <alignment vertical="top" wrapText="1"/>
    </xf>
    <xf numFmtId="165" fontId="8" fillId="6" borderId="0" applyAlignment="1" pivotButton="0" quotePrefix="0" xfId="0">
      <alignment vertical="top" wrapText="1"/>
    </xf>
    <xf numFmtId="0" fontId="9" fillId="0" borderId="0" applyAlignment="1" pivotButton="0" quotePrefix="0" xfId="0">
      <alignment vertical="top" wrapText="1"/>
    </xf>
    <xf numFmtId="0" fontId="10" fillId="7" borderId="0" applyAlignment="1" pivotButton="0" quotePrefix="0" xfId="0">
      <alignment vertical="top" wrapText="1"/>
    </xf>
    <xf numFmtId="0" fontId="11" fillId="0" borderId="0" applyAlignment="1" pivotButton="0" quotePrefix="0" xfId="0">
      <alignment vertical="top" wrapText="1"/>
    </xf>
    <xf numFmtId="0" fontId="12" fillId="0" borderId="0" applyAlignment="1" pivotButton="0" quotePrefix="0" xfId="0">
      <alignment vertical="top" wrapText="1"/>
    </xf>
    <xf numFmtId="0" fontId="6" fillId="8" borderId="0" applyAlignment="1" pivotButton="0" quotePrefix="0" xfId="0">
      <alignment horizontal="center" vertical="top" wrapText="1"/>
    </xf>
    <xf numFmtId="166" fontId="5" fillId="4" borderId="0" applyAlignment="1" pivotButton="0" quotePrefix="0" xfId="0">
      <alignment vertical="top" wrapText="1"/>
    </xf>
    <xf numFmtId="0" fontId="13" fillId="0" borderId="0" applyAlignment="1" pivotButton="0" quotePrefix="0" xfId="0">
      <alignment vertical="top" wrapText="1"/>
    </xf>
    <xf numFmtId="165" fontId="13" fillId="0" borderId="0" applyAlignment="1" pivotButton="0" quotePrefix="0" xfId="0">
      <alignment vertical="top" wrapText="1"/>
    </xf>
    <xf numFmtId="165" fontId="8" fillId="9" borderId="0" applyAlignment="1" pivotButton="0" quotePrefix="0" xfId="0">
      <alignment vertical="top" wrapText="1"/>
    </xf>
    <xf numFmtId="1" fontId="13" fillId="0" borderId="0" applyAlignment="1" pivotButton="0" quotePrefix="0" xfId="0">
      <alignment vertical="top" wrapText="1"/>
    </xf>
    <xf numFmtId="167" fontId="5" fillId="4" borderId="0" applyAlignment="1" pivotButton="0" quotePrefix="0" xfId="0">
      <alignment vertical="top" wrapText="1"/>
    </xf>
    <xf numFmtId="1" fontId="13" fillId="4" borderId="0" applyAlignment="1" pivotButton="0" quotePrefix="0" xfId="0">
      <alignment vertical="top" wrapText="1"/>
    </xf>
    <xf numFmtId="0" fontId="0" fillId="0" borderId="0" applyAlignment="1" pivotButton="0" quotePrefix="0" xfId="0">
      <alignment vertical="top" wrapText="1"/>
    </xf>
    <xf numFmtId="165" fontId="13" fillId="9" borderId="0" applyAlignment="1" pivotButton="0" quotePrefix="0" xfId="0">
      <alignment vertical="top" wrapText="1"/>
    </xf>
    <xf numFmtId="1" fontId="8" fillId="7" borderId="0" applyAlignment="1" pivotButton="0" quotePrefix="0" xfId="0">
      <alignment vertical="top" wrapText="1"/>
    </xf>
    <xf numFmtId="0" fontId="8" fillId="10" borderId="0" applyAlignment="1" pivotButton="0" quotePrefix="0" xfId="0">
      <alignment vertical="top" wrapText="1"/>
    </xf>
    <xf numFmtId="0" fontId="14" fillId="0" borderId="0" applyAlignment="1" pivotButton="0" quotePrefix="0" xfId="0">
      <alignment vertical="top" wrapText="1"/>
    </xf>
    <xf numFmtId="0" fontId="15" fillId="0" borderId="0" applyAlignment="1" pivotButton="0" quotePrefix="0" xfId="0">
      <alignment vertical="top" wrapText="1"/>
    </xf>
  </cellXfs>
  <cellStyles count="1">
    <cellStyle name="Normal" xfId="0" builtinId="0" hidden="0"/>
  </cellStyles>
  <dxfs count="3">
    <dxf>
      <fill>
        <patternFill patternType="solid">
          <fgColor rgb="00F4CCCC"/>
        </patternFill>
      </fill>
    </dxf>
    <dxf>
      <fill>
        <patternFill patternType="solid">
          <fgColor rgb="00E2F0D9"/>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Importo dichiarato vs costo normalizzato provvisorio</a:t>
            </a:r>
          </a:p>
        </rich>
      </tx>
    </title>
    <plotArea>
      <barChart>
        <barDir val="col"/>
        <grouping val="clustered"/>
        <ser>
          <idx val="0"/>
          <order val="0"/>
          <spPr>
            <a:ln xmlns:a="http://schemas.openxmlformats.org/drawingml/2006/main">
              <a:prstDash val="solid"/>
            </a:ln>
          </spPr>
          <cat>
            <numRef>
              <f>'Riepilogo'!$I$2:$L$2</f>
            </numRef>
          </cat>
          <val>
            <numRef>
              <f>'Riepilogo'!$I$3:$L$3</f>
            </numRef>
          </val>
        </ser>
        <ser>
          <idx val="1"/>
          <order val="1"/>
          <spPr>
            <a:ln xmlns:a="http://schemas.openxmlformats.org/drawingml/2006/main">
              <a:prstDash val="solid"/>
            </a:ln>
          </spPr>
          <cat>
            <numRef>
              <f>'Riepilogo'!$I$2:$L$2</f>
            </numRef>
          </cat>
          <val>
            <numRef>
              <f>'Riepilogo'!$I$4:$L$4</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Impresa</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Euro</a:t>
                </a:r>
              </a:p>
            </rich>
          </tx>
        </title>
        <majorTickMark val="none"/>
        <minorTickMark val="none"/>
        <crossAx val="10"/>
      </valAx>
    </plotArea>
    <legend>
      <legendPos val="r"/>
    </legend>
    <plotVisOnly val="1"/>
    <dispBlanksAs val="gap"/>
  </chart>
</chartSpace>
</file>

<file path=xl/comments/comment1.xml><?xml version="1.0" encoding="utf-8"?>
<comments xmlns="http://schemas.openxmlformats.org/spreadsheetml/2006/main">
  <authors>
    <author>Edilnet</author>
  </authors>
  <commentList>
    <comment ref="A34" authorId="0" shapeId="0">
      <text>
        <t>Riferimenti informativi utili. Verificare sempre il caso concreto con professionisti competenti quando necessario.</t>
      </text>
    </comment>
  </commentList>
</comments>
</file>

<file path=xl/comments/comment2.xml><?xml version="1.0" encoding="utf-8"?>
<comments xmlns="http://schemas.openxmlformats.org/spreadsheetml/2006/main">
  <authors>
    <author>Edilnet</author>
  </authors>
  <commentList>
    <comment ref="A1" authorId="0" shapeId="0">
      <text>
        <t>Metodo Edilnet: il costo normalizzato provvisorio somma al preventivo solo costi esclusi conosciuti. Le voci non specificate restano fuori dal calcolo.</t>
      </text>
    </comment>
    <comment ref="A26" authorId="0" shapeId="0">
      <text>
        <t>Somma l’importo dichiarato e soltanto i costi esclusi che hai inserito perché realmente conosciuti. Non stima le voci non specificate.</t>
      </text>
    </comment>
  </commentList>
</comments>
</file>

<file path=xl/comments/comment3.xml><?xml version="1.0" encoding="utf-8"?>
<comments xmlns="http://schemas.openxmlformats.org/spreadsheetml/2006/main">
  <authors>
    <author>Edilnet</author>
  </authors>
  <commentList>
    <comment ref="A10" authorId="0" shapeId="0">
      <text>
        <t>Valore di confronto provvisorio. Va letto insieme alla base IVA e alle segnalazioni ancora aperte.</t>
      </text>
    </comment>
    <comment ref="A15" authorId="0" shapeId="0">
      <text>
        <t>Conta le informazioni che richiedono un chiarimento. Non è un punteggio di qualità dell’impresa.</t>
      </text>
    </comment>
  </commentList>
</comments>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179</row>
      <rowOff>0</rowOff>
    </from>
    <ext cx="57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genziaentrate.gov.it/portale/web/guest/agevolazioni-per-le-ristrutturazioni-edilizie" TargetMode="External" Id="rId1"/><Relationship Type="http://schemas.openxmlformats.org/officeDocument/2006/relationships/hyperlink" Target="https://www.normattiva.it/" TargetMode="External" Id="rId2"/><Relationship Type="http://schemas.openxmlformats.org/officeDocument/2006/relationships/hyperlink" Target="https://www.acca.it/software-preventivi-edili" TargetMode="External" Id="rId3"/><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outlinePr summaryBelow="1" summaryRight="1"/>
    <pageSetUpPr fitToPage="1"/>
  </sheetPr>
  <dimension ref="A1:F37"/>
  <sheetViews>
    <sheetView showGridLines="0" zoomScale="90" workbookViewId="0">
      <pane xSplit="1" ySplit="11" topLeftCell="B12" activePane="bottomRight" state="frozen"/>
      <selection pane="topRight" activeCell="A1" sqref="A1"/>
      <selection pane="bottomLeft" activeCell="A1" sqref="A1"/>
      <selection pane="bottomRight" activeCell="A1" sqref="A1"/>
    </sheetView>
  </sheetViews>
  <sheetFormatPr baseColWidth="8" defaultRowHeight="15"/>
  <cols>
    <col width="31" customWidth="1" min="1" max="1"/>
    <col width="24" customWidth="1" min="2" max="2"/>
    <col width="24" customWidth="1" min="3" max="3"/>
    <col width="24" customWidth="1" min="4" max="4"/>
    <col width="24" customWidth="1" min="5" max="5"/>
    <col width="8" customWidth="1" min="6" max="6"/>
  </cols>
  <sheetData>
    <row r="1" ht="28" customHeight="1">
      <c r="A1" s="1" t="inlineStr">
        <is>
          <t>Modello Edilnet per confrontare preventivi edili</t>
        </is>
      </c>
    </row>
    <row r="2" ht="32" customHeight="1">
      <c r="A2" s="2" t="inlineStr">
        <is>
          <t>Compila solo le celle azzurre. Il file organizza i dati e segnala differenze; non decide quale impresa scegliere.</t>
        </is>
      </c>
    </row>
    <row r="4" ht="22" customHeight="1">
      <c r="A4" s="3" t="inlineStr">
        <is>
          <t>1. Dati del lavoro</t>
        </is>
      </c>
    </row>
    <row r="5">
      <c r="A5" s="4" t="inlineStr">
        <is>
          <t>Tipo di intervento</t>
        </is>
      </c>
      <c r="B5" s="5" t="inlineStr"/>
    </row>
    <row r="6">
      <c r="A6" s="4" t="inlineStr">
        <is>
          <t>Immobile / località</t>
        </is>
      </c>
      <c r="B6" s="5" t="inlineStr"/>
    </row>
    <row r="7">
      <c r="A7" s="4" t="inlineStr">
        <is>
          <t>Data del confronto</t>
        </is>
      </c>
      <c r="B7" s="6" t="inlineStr"/>
    </row>
    <row r="8" ht="38" customHeight="1">
      <c r="A8" s="4" t="inlineStr">
        <is>
          <t>Note</t>
        </is>
      </c>
      <c r="B8" s="5" t="inlineStr"/>
    </row>
    <row r="10" ht="22" customHeight="1">
      <c r="A10" s="3" t="inlineStr">
        <is>
          <t>2. Preventivi da confrontare</t>
        </is>
      </c>
    </row>
    <row r="11">
      <c r="A11" s="7" t="inlineStr">
        <is>
          <t>Dato</t>
        </is>
      </c>
      <c r="B11" s="8" t="inlineStr">
        <is>
          <t>Impresa A</t>
        </is>
      </c>
      <c r="C11" s="8" t="inlineStr">
        <is>
          <t>Impresa B</t>
        </is>
      </c>
      <c r="D11" s="8" t="inlineStr">
        <is>
          <t>Impresa C</t>
        </is>
      </c>
      <c r="E11" s="8" t="inlineStr">
        <is>
          <t>Impresa D</t>
        </is>
      </c>
    </row>
    <row r="12">
      <c r="A12" s="9" t="inlineStr">
        <is>
          <t>Ragione sociale / nome</t>
        </is>
      </c>
      <c r="B12" s="5" t="n"/>
      <c r="C12" s="5" t="n"/>
      <c r="D12" s="5" t="n"/>
      <c r="E12" s="5" t="n"/>
    </row>
    <row r="13">
      <c r="A13" s="9" t="inlineStr">
        <is>
          <t>Referente</t>
        </is>
      </c>
      <c r="B13" s="5" t="n"/>
      <c r="C13" s="5" t="n"/>
      <c r="D13" s="5" t="n"/>
      <c r="E13" s="5" t="n"/>
    </row>
    <row r="14">
      <c r="A14" s="9" t="inlineStr">
        <is>
          <t>Data preventivo</t>
        </is>
      </c>
      <c r="B14" s="6" t="n"/>
      <c r="C14" s="6" t="n"/>
      <c r="D14" s="6" t="n"/>
      <c r="E14" s="6" t="n"/>
    </row>
    <row r="15">
      <c r="A15" s="9" t="inlineStr">
        <is>
          <t>Validità offerta (giorni)</t>
        </is>
      </c>
      <c r="B15" s="10" t="n"/>
      <c r="C15" s="10" t="n"/>
      <c r="D15" s="10" t="n"/>
      <c r="E15" s="10" t="n"/>
    </row>
    <row r="16">
      <c r="A16" s="4" t="inlineStr">
        <is>
          <t>Importo dichiarato (€)</t>
        </is>
      </c>
      <c r="B16" s="11" t="n"/>
      <c r="C16" s="11" t="n"/>
      <c r="D16" s="11" t="n"/>
      <c r="E16" s="11" t="n"/>
    </row>
    <row r="17">
      <c r="A17" s="4" t="inlineStr">
        <is>
          <t>Base importo</t>
        </is>
      </c>
      <c r="B17" s="5" t="n"/>
      <c r="C17" s="5" t="n"/>
      <c r="D17" s="5" t="n"/>
      <c r="E17" s="5" t="n"/>
    </row>
    <row r="18">
      <c r="A18" s="9" t="inlineStr">
        <is>
          <t>IVA indicata (€) — opzionale</t>
        </is>
      </c>
      <c r="B18" s="11" t="n"/>
      <c r="C18" s="11" t="n"/>
      <c r="D18" s="11" t="n"/>
      <c r="E18" s="11" t="n"/>
    </row>
    <row r="19">
      <c r="A19" s="4" t="inlineStr">
        <is>
          <t>Totale documento (€)</t>
        </is>
      </c>
      <c r="B19" s="12">
        <f>IF(B16="","",IF(B17="IVA inclusa",B16,IF(B18&lt;&gt;"",B16+B18,"")))</f>
        <v/>
      </c>
      <c r="C19" s="12">
        <f>IF(C16="","",IF(C17="IVA inclusa",C16,IF(C18&lt;&gt;"",C16+C18,"")))</f>
        <v/>
      </c>
      <c r="D19" s="12">
        <f>IF(D16="","",IF(D17="IVA inclusa",D16,IF(D18&lt;&gt;"",D16+D18,"")))</f>
        <v/>
      </c>
      <c r="E19" s="12">
        <f>IF(E16="","",IF(E17="IVA inclusa",E16,IF(E18&lt;&gt;"",E16+E18,"")))</f>
        <v/>
      </c>
    </row>
    <row r="22" ht="22" customHeight="1">
      <c r="A22" s="3" t="inlineStr">
        <is>
          <t>3. Come usare il file</t>
        </is>
      </c>
    </row>
    <row r="23" ht="28" customHeight="1">
      <c r="A23" s="13" t="inlineStr">
        <is>
          <t>1. Inserisci o modifica le lavorazioni nel foglio “Confronto lavorazioni”.</t>
        </is>
      </c>
    </row>
    <row r="24" ht="28" customHeight="1">
      <c r="A24" s="13" t="inlineStr">
        <is>
          <t>2. Riporta ciò che scrive ciascun preventivo: quantità, importo, stato e dettagli.</t>
        </is>
      </c>
    </row>
    <row r="25" ht="28" customHeight="1">
      <c r="A25" s="13" t="inlineStr">
        <is>
          <t>3. Segna ogni voce come Incluso, Escluso o Non specificato. Non trasformare una voce assente in “inclusa” per ipotesi.</t>
        </is>
      </c>
    </row>
    <row r="26" ht="28" customHeight="1">
      <c r="A26" s="13" t="inlineStr">
        <is>
          <t>4. Nel foglio “Esclusioni e costi” inserisci solo costi esterni che conosci davvero e sulla stessa base IVA usata per il preventivo.</t>
        </is>
      </c>
    </row>
    <row r="27" ht="28" customHeight="1">
      <c r="A27" s="13" t="inlineStr">
        <is>
          <t>5. Controlla “Riepilogo”: costo normalizzato provvisorio, segnalazioni aperte e domande da fare prima della scelta.</t>
        </is>
      </c>
    </row>
    <row r="29" ht="22" customHeight="1">
      <c r="A29" s="3" t="inlineStr">
        <is>
          <t>4. Avvertenze</t>
        </is>
      </c>
    </row>
    <row r="30" ht="30" customHeight="1">
      <c r="A30" s="14" t="inlineStr">
        <is>
          <t>Il costo normalizzato provvisorio non è una previsione del costo finale: somma al preventivo solo costi esclusi conosciuti e quantificati.</t>
        </is>
      </c>
    </row>
    <row r="31" ht="30" customHeight="1">
      <c r="A31" s="14" t="inlineStr">
        <is>
          <t>Il file non attribuisce punteggi alle imprese e non sostituisce una valutazione tecnica, legale o fiscale.</t>
        </is>
      </c>
    </row>
    <row r="32" ht="30" customHeight="1">
      <c r="A32" s="14" t="inlineStr">
        <is>
          <t>Se le offerte usano basi IVA diverse, il riepilogo segnala “Da verificare”: uniforma la base prima di confrontare i costi.</t>
        </is>
      </c>
    </row>
    <row r="34" ht="22" customHeight="1">
      <c r="A34" s="3" t="inlineStr">
        <is>
          <t>5. Riferimenti utili</t>
        </is>
      </c>
    </row>
    <row r="35">
      <c r="A35" s="15" t="inlineStr">
        <is>
          <t>IVA e ristrutturazioni — Agenzia delle Entrate</t>
        </is>
      </c>
      <c r="B35" s="16" t="inlineStr">
        <is>
          <t>https://www.agenziaentrate.gov.it/portale/web/guest/agevolazioni-per-le-ristrutturazioni-edilizie</t>
        </is>
      </c>
    </row>
    <row r="36">
      <c r="A36" s="15" t="inlineStr">
        <is>
          <t>Appalto — Codice civile, artt. 1655 e seguenti</t>
        </is>
      </c>
      <c r="B36" s="16" t="inlineStr">
        <is>
          <t>https://www.normattiva.it/</t>
        </is>
      </c>
    </row>
    <row r="37">
      <c r="A37" s="15" t="inlineStr">
        <is>
          <t>Quadro comparativo — software professionale PriMus (ACCA)</t>
        </is>
      </c>
      <c r="B37" s="16" t="inlineStr">
        <is>
          <t>https://www.acca.it/software-preventivi-edili</t>
        </is>
      </c>
    </row>
  </sheetData>
  <mergeCells count="22">
    <mergeCell ref="B7:F7"/>
    <mergeCell ref="A27:F27"/>
    <mergeCell ref="A26:F26"/>
    <mergeCell ref="A2:F2"/>
    <mergeCell ref="A23:F23"/>
    <mergeCell ref="A32:F32"/>
    <mergeCell ref="A22:F22"/>
    <mergeCell ref="A4:F4"/>
    <mergeCell ref="B8:F8"/>
    <mergeCell ref="A29:F29"/>
    <mergeCell ref="A10:F10"/>
    <mergeCell ref="A31:F31"/>
    <mergeCell ref="B37:F37"/>
    <mergeCell ref="A34:F34"/>
    <mergeCell ref="A30:F30"/>
    <mergeCell ref="A24:F24"/>
    <mergeCell ref="B6:F6"/>
    <mergeCell ref="A1:F1"/>
    <mergeCell ref="B5:F5"/>
    <mergeCell ref="B36:F36"/>
    <mergeCell ref="A25:F25"/>
    <mergeCell ref="B35:F35"/>
  </mergeCells>
  <dataValidations count="1">
    <dataValidation sqref="B17 C17 D17 E17" showDropDown="0" showInputMessage="0" showErrorMessage="0" allowBlank="1" type="list">
      <formula1>='_Liste'!$C$2:$C$3</formula1>
    </dataValidation>
  </dataValidations>
  <hyperlinks>
    <hyperlink xmlns:r="http://schemas.openxmlformats.org/officeDocument/2006/relationships" ref="B35" r:id="rId1"/>
    <hyperlink xmlns:r="http://schemas.openxmlformats.org/officeDocument/2006/relationships" ref="B36" r:id="rId2"/>
    <hyperlink xmlns:r="http://schemas.openxmlformats.org/officeDocument/2006/relationships" ref="B37" r:id="rId3"/>
  </hyperlinks>
  <pageMargins left="0.25" right="0.25" top="0.5" bottom="0.5" header="0.5" footer="0.5"/>
  <pageSetup fitToHeight="0" fitToWidth="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AJ35"/>
  <sheetViews>
    <sheetView showGridLines="0" zoomScale="90" workbookViewId="0">
      <pane xSplit="4" ySplit="5" topLeftCell="E6" activePane="bottomRight" state="frozen"/>
      <selection pane="topRight" activeCell="A1" sqref="A1"/>
      <selection pane="bottomLeft" activeCell="A1" sqref="A1"/>
      <selection pane="bottomRight" activeCell="A1" sqref="A1"/>
    </sheetView>
  </sheetViews>
  <sheetFormatPr baseColWidth="8" defaultRowHeight="15"/>
  <cols>
    <col width="18" customWidth="1" min="1" max="1"/>
    <col width="31" customWidth="1" min="2" max="2"/>
    <col width="10" customWidth="1" min="3" max="3"/>
    <col width="15" customWidth="1" min="4" max="4"/>
    <col width="12" customWidth="1" min="5" max="5"/>
    <col width="15" customWidth="1" min="6" max="6"/>
    <col width="17" customWidth="1" min="7" max="7"/>
    <col width="30" customWidth="1" min="8" max="8"/>
    <col width="15" customWidth="1" min="9" max="9"/>
    <col width="12" customWidth="1" min="10" max="10"/>
    <col width="15" customWidth="1" min="11" max="11"/>
    <col width="17" customWidth="1" min="12" max="12"/>
    <col width="30" customWidth="1" min="13" max="13"/>
    <col width="15" customWidth="1" min="14" max="14"/>
    <col width="12" customWidth="1" min="15" max="15"/>
    <col width="15" customWidth="1" min="16" max="16"/>
    <col width="17" customWidth="1" min="17" max="17"/>
    <col width="30" customWidth="1" min="18" max="18"/>
    <col width="15" customWidth="1" min="19" max="19"/>
    <col width="12" customWidth="1" min="20" max="20"/>
    <col width="15" customWidth="1" min="21" max="21"/>
    <col width="17" customWidth="1" min="22" max="22"/>
    <col width="30" customWidth="1" min="23" max="23"/>
    <col width="15"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s>
  <sheetData>
    <row r="1" ht="28" customHeight="1">
      <c r="A1" s="1" t="inlineStr">
        <is>
          <t>Confronto lavorazioni</t>
        </is>
      </c>
    </row>
    <row r="2" ht="32" customHeight="1">
      <c r="A2" s="2" t="inlineStr">
        <is>
          <t>Una riga = una lavorazione. Le voci precompilate sono esempi modificabili. Compila solo le celle azzurre.</t>
        </is>
      </c>
    </row>
    <row r="4" ht="24" customHeight="1">
      <c r="A4" s="17" t="inlineStr">
        <is>
          <t>Base comune del confronto</t>
        </is>
      </c>
      <c r="E4" s="8" t="inlineStr">
        <is>
          <t>Impresa A</t>
        </is>
      </c>
      <c r="J4" s="8" t="inlineStr">
        <is>
          <t>Impresa B</t>
        </is>
      </c>
      <c r="O4" s="8" t="inlineStr">
        <is>
          <t>Impresa C</t>
        </is>
      </c>
      <c r="T4" s="8" t="inlineStr">
        <is>
          <t>Impresa D</t>
        </is>
      </c>
    </row>
    <row r="5" ht="45" customHeight="1">
      <c r="A5" s="7" t="inlineStr">
        <is>
          <t>Categoria</t>
        </is>
      </c>
      <c r="B5" s="7" t="inlineStr">
        <is>
          <t>Lavorazione</t>
        </is>
      </c>
      <c r="C5" s="7" t="inlineStr">
        <is>
          <t>U.M.</t>
        </is>
      </c>
      <c r="D5" s="7" t="inlineStr">
        <is>
          <t>Quantità riferimento</t>
        </is>
      </c>
      <c r="E5" s="7" t="inlineStr">
        <is>
          <t>Quantità</t>
        </is>
      </c>
      <c r="F5" s="7" t="inlineStr">
        <is>
          <t>Importo voce (€)</t>
        </is>
      </c>
      <c r="G5" s="7" t="inlineStr">
        <is>
          <t>Stato</t>
        </is>
      </c>
      <c r="H5" s="7" t="inlineStr">
        <is>
          <t>Specifica / materiale / note</t>
        </is>
      </c>
      <c r="I5" s="7" t="inlineStr">
        <is>
          <t>Dettaglio</t>
        </is>
      </c>
      <c r="J5" s="7" t="inlineStr">
        <is>
          <t>Quantità</t>
        </is>
      </c>
      <c r="K5" s="7" t="inlineStr">
        <is>
          <t>Importo voce (€)</t>
        </is>
      </c>
      <c r="L5" s="7" t="inlineStr">
        <is>
          <t>Stato</t>
        </is>
      </c>
      <c r="M5" s="7" t="inlineStr">
        <is>
          <t>Specifica / materiale / note</t>
        </is>
      </c>
      <c r="N5" s="7" t="inlineStr">
        <is>
          <t>Dettaglio</t>
        </is>
      </c>
      <c r="O5" s="7" t="inlineStr">
        <is>
          <t>Quantità</t>
        </is>
      </c>
      <c r="P5" s="7" t="inlineStr">
        <is>
          <t>Importo voce (€)</t>
        </is>
      </c>
      <c r="Q5" s="7" t="inlineStr">
        <is>
          <t>Stato</t>
        </is>
      </c>
      <c r="R5" s="7" t="inlineStr">
        <is>
          <t>Specifica / materiale / note</t>
        </is>
      </c>
      <c r="S5" s="7" t="inlineStr">
        <is>
          <t>Dettaglio</t>
        </is>
      </c>
      <c r="T5" s="7" t="inlineStr">
        <is>
          <t>Quantità</t>
        </is>
      </c>
      <c r="U5" s="7" t="inlineStr">
        <is>
          <t>Importo voce (€)</t>
        </is>
      </c>
      <c r="V5" s="7" t="inlineStr">
        <is>
          <t>Stato</t>
        </is>
      </c>
      <c r="W5" s="7" t="inlineStr">
        <is>
          <t>Specifica / materiale / note</t>
        </is>
      </c>
      <c r="X5" s="7" t="inlineStr">
        <is>
          <t>Dettaglio</t>
        </is>
      </c>
    </row>
    <row r="6" ht="24" customHeight="1">
      <c r="A6" s="5" t="inlineStr">
        <is>
          <t>Demolizioni</t>
        </is>
      </c>
      <c r="B6" s="5" t="inlineStr">
        <is>
          <t>Demolizioni / rimozioni</t>
        </is>
      </c>
      <c r="C6" s="5" t="inlineStr">
        <is>
          <t>mq</t>
        </is>
      </c>
      <c r="D6" s="18" t="inlineStr"/>
      <c r="E6" s="18" t="n"/>
      <c r="F6" s="11" t="n"/>
      <c r="G6" s="5" t="n"/>
      <c r="H6" s="5" t="n"/>
      <c r="I6" s="5" t="n"/>
      <c r="J6" s="18" t="n"/>
      <c r="K6" s="11" t="n"/>
      <c r="L6" s="5" t="n"/>
      <c r="M6" s="5" t="n"/>
      <c r="N6" s="5" t="n"/>
      <c r="O6" s="18" t="n"/>
      <c r="P6" s="11" t="n"/>
      <c r="Q6" s="5" t="n"/>
      <c r="R6" s="5" t="n"/>
      <c r="S6" s="5" t="n"/>
      <c r="T6" s="18" t="n"/>
      <c r="U6" s="11" t="n"/>
      <c r="V6" s="5" t="n"/>
      <c r="W6" s="5" t="n"/>
      <c r="X6" s="5" t="n"/>
      <c r="Y6" s="19">
        <f>IF(AND($D6&lt;&gt;"",E6&lt;&gt;"",$D6&lt;&gt;E6),1,0)</f>
        <v/>
      </c>
      <c r="Z6" s="19">
        <f>IF(AND($D6&lt;&gt;"",J6&lt;&gt;"",$D6&lt;&gt;J6),1,0)</f>
        <v/>
      </c>
      <c r="AA6" s="19">
        <f>IF(AND($D6&lt;&gt;"",O6&lt;&gt;"",$D6&lt;&gt;O6),1,0)</f>
        <v/>
      </c>
      <c r="AB6" s="19">
        <f>IF(AND($D6&lt;&gt;"",T6&lt;&gt;"",$D6&lt;&gt;T6),1,0)</f>
        <v/>
      </c>
      <c r="AC6" s="19">
        <f>IF(G6="Non specificato","• Chiedere se "&amp;$B6&amp;" è compreso/a nell’offerta. ","")&amp;IF(AND($D6&lt;&gt;"",E6&lt;&gt;"",$D6&lt;&gt;E6),"• Verificare la quantità di "&amp;$B6&amp;": riferimento "&amp;$D6&amp;" "&amp;$C6&amp;", offerta "&amp;E6&amp;" "&amp;$C6&amp;". ","")&amp;IF(I6="Da chiarire","• Chiarire specifiche, materiali o prestazioni per "&amp;$B6&amp;".","")</f>
        <v/>
      </c>
      <c r="AD6" s="19">
        <f>IF(L6="Non specificato","• Chiedere se "&amp;$B6&amp;" è compreso/a nell’offerta. ","")&amp;IF(AND($D6&lt;&gt;"",J6&lt;&gt;"",$D6&lt;&gt;J6),"• Verificare la quantità di "&amp;$B6&amp;": riferimento "&amp;$D6&amp;" "&amp;$C6&amp;", offerta "&amp;J6&amp;" "&amp;$C6&amp;". ","")&amp;IF(N6="Da chiarire","• Chiarire specifiche, materiali o prestazioni per "&amp;$B6&amp;".","")</f>
        <v/>
      </c>
      <c r="AE6" s="19">
        <f>IF(Q6="Non specificato","• Chiedere se "&amp;$B6&amp;" è compreso/a nell’offerta. ","")&amp;IF(AND($D6&lt;&gt;"",O6&lt;&gt;"",$D6&lt;&gt;O6),"• Verificare la quantità di "&amp;$B6&amp;": riferimento "&amp;$D6&amp;" "&amp;$C6&amp;", offerta "&amp;O6&amp;" "&amp;$C6&amp;". ","")&amp;IF(S6="Da chiarire","• Chiarire specifiche, materiali o prestazioni per "&amp;$B6&amp;".","")</f>
        <v/>
      </c>
      <c r="AF6" s="19">
        <f>IF(V6="Non specificato","• Chiedere se "&amp;$B6&amp;" è compreso/a nell’offerta. ","")&amp;IF(AND($D6&lt;&gt;"",T6&lt;&gt;"",$D6&lt;&gt;T6),"• Verificare la quantità di "&amp;$B6&amp;": riferimento "&amp;$D6&amp;" "&amp;$C6&amp;", offerta "&amp;T6&amp;" "&amp;$C6&amp;". ","")&amp;IF(X6="Da chiarire","• Chiarire specifiche, materiali o prestazioni per "&amp;$B6&amp;".","")</f>
        <v/>
      </c>
      <c r="AG6" s="19">
        <f>IF(I6="Da chiarire",1,0)</f>
        <v/>
      </c>
      <c r="AH6" s="19">
        <f>IF(N6="Da chiarire",1,0)</f>
        <v/>
      </c>
      <c r="AI6" s="19">
        <f>IF(S6="Da chiarire",1,0)</f>
        <v/>
      </c>
      <c r="AJ6" s="19">
        <f>IF(X6="Da chiarire",1,0)</f>
        <v/>
      </c>
    </row>
    <row r="7" ht="24" customHeight="1">
      <c r="A7" s="5" t="inlineStr">
        <is>
          <t>Logistica</t>
        </is>
      </c>
      <c r="B7" s="5" t="inlineStr">
        <is>
          <t>Trasporto e smaltimento</t>
        </is>
      </c>
      <c r="C7" s="5" t="inlineStr">
        <is>
          <t>corpo</t>
        </is>
      </c>
      <c r="D7" s="18" t="inlineStr"/>
      <c r="E7" s="18" t="n"/>
      <c r="F7" s="11" t="n"/>
      <c r="G7" s="5" t="n"/>
      <c r="H7" s="5" t="n"/>
      <c r="I7" s="5" t="n"/>
      <c r="J7" s="18" t="n"/>
      <c r="K7" s="11" t="n"/>
      <c r="L7" s="5" t="n"/>
      <c r="M7" s="5" t="n"/>
      <c r="N7" s="5" t="n"/>
      <c r="O7" s="18" t="n"/>
      <c r="P7" s="11" t="n"/>
      <c r="Q7" s="5" t="n"/>
      <c r="R7" s="5" t="n"/>
      <c r="S7" s="5" t="n"/>
      <c r="T7" s="18" t="n"/>
      <c r="U7" s="11" t="n"/>
      <c r="V7" s="5" t="n"/>
      <c r="W7" s="5" t="n"/>
      <c r="X7" s="5" t="n"/>
      <c r="Y7" s="19">
        <f>IF(AND($D7&lt;&gt;"",E7&lt;&gt;"",$D7&lt;&gt;E7),1,0)</f>
        <v/>
      </c>
      <c r="Z7" s="19">
        <f>IF(AND($D7&lt;&gt;"",J7&lt;&gt;"",$D7&lt;&gt;J7),1,0)</f>
        <v/>
      </c>
      <c r="AA7" s="19">
        <f>IF(AND($D7&lt;&gt;"",O7&lt;&gt;"",$D7&lt;&gt;O7),1,0)</f>
        <v/>
      </c>
      <c r="AB7" s="19">
        <f>IF(AND($D7&lt;&gt;"",T7&lt;&gt;"",$D7&lt;&gt;T7),1,0)</f>
        <v/>
      </c>
      <c r="AC7" s="19">
        <f>IF(G7="Non specificato","• Chiedere se "&amp;$B7&amp;" è compreso/a nell’offerta. ","")&amp;IF(AND($D7&lt;&gt;"",E7&lt;&gt;"",$D7&lt;&gt;E7),"• Verificare la quantità di "&amp;$B7&amp;": riferimento "&amp;$D7&amp;" "&amp;$C7&amp;", offerta "&amp;E7&amp;" "&amp;$C7&amp;". ","")&amp;IF(I7="Da chiarire","• Chiarire specifiche, materiali o prestazioni per "&amp;$B7&amp;".","")</f>
        <v/>
      </c>
      <c r="AD7" s="19">
        <f>IF(L7="Non specificato","• Chiedere se "&amp;$B7&amp;" è compreso/a nell’offerta. ","")&amp;IF(AND($D7&lt;&gt;"",J7&lt;&gt;"",$D7&lt;&gt;J7),"• Verificare la quantità di "&amp;$B7&amp;": riferimento "&amp;$D7&amp;" "&amp;$C7&amp;", offerta "&amp;J7&amp;" "&amp;$C7&amp;". ","")&amp;IF(N7="Da chiarire","• Chiarire specifiche, materiali o prestazioni per "&amp;$B7&amp;".","")</f>
        <v/>
      </c>
      <c r="AE7" s="19">
        <f>IF(Q7="Non specificato","• Chiedere se "&amp;$B7&amp;" è compreso/a nell’offerta. ","")&amp;IF(AND($D7&lt;&gt;"",O7&lt;&gt;"",$D7&lt;&gt;O7),"• Verificare la quantità di "&amp;$B7&amp;": riferimento "&amp;$D7&amp;" "&amp;$C7&amp;", offerta "&amp;O7&amp;" "&amp;$C7&amp;". ","")&amp;IF(S7="Da chiarire","• Chiarire specifiche, materiali o prestazioni per "&amp;$B7&amp;".","")</f>
        <v/>
      </c>
      <c r="AF7" s="19">
        <f>IF(V7="Non specificato","• Chiedere se "&amp;$B7&amp;" è compreso/a nell’offerta. ","")&amp;IF(AND($D7&lt;&gt;"",T7&lt;&gt;"",$D7&lt;&gt;T7),"• Verificare la quantità di "&amp;$B7&amp;": riferimento "&amp;$D7&amp;" "&amp;$C7&amp;", offerta "&amp;T7&amp;" "&amp;$C7&amp;". ","")&amp;IF(X7="Da chiarire","• Chiarire specifiche, materiali o prestazioni per "&amp;$B7&amp;".","")</f>
        <v/>
      </c>
      <c r="AG7" s="19">
        <f>IF(I7="Da chiarire",1,0)</f>
        <v/>
      </c>
      <c r="AH7" s="19">
        <f>IF(N7="Da chiarire",1,0)</f>
        <v/>
      </c>
      <c r="AI7" s="19">
        <f>IF(S7="Da chiarire",1,0)</f>
        <v/>
      </c>
      <c r="AJ7" s="19">
        <f>IF(X7="Da chiarire",1,0)</f>
        <v/>
      </c>
    </row>
    <row r="8" ht="24" customHeight="1">
      <c r="A8" s="5" t="inlineStr">
        <is>
          <t>Opere murarie</t>
        </is>
      </c>
      <c r="B8" s="5" t="inlineStr">
        <is>
          <t>Tramezzi / opere murarie</t>
        </is>
      </c>
      <c r="C8" s="5" t="inlineStr">
        <is>
          <t>mq</t>
        </is>
      </c>
      <c r="D8" s="18" t="inlineStr"/>
      <c r="E8" s="18" t="n"/>
      <c r="F8" s="11" t="n"/>
      <c r="G8" s="5" t="n"/>
      <c r="H8" s="5" t="n"/>
      <c r="I8" s="5" t="n"/>
      <c r="J8" s="18" t="n"/>
      <c r="K8" s="11" t="n"/>
      <c r="L8" s="5" t="n"/>
      <c r="M8" s="5" t="n"/>
      <c r="N8" s="5" t="n"/>
      <c r="O8" s="18" t="n"/>
      <c r="P8" s="11" t="n"/>
      <c r="Q8" s="5" t="n"/>
      <c r="R8" s="5" t="n"/>
      <c r="S8" s="5" t="n"/>
      <c r="T8" s="18" t="n"/>
      <c r="U8" s="11" t="n"/>
      <c r="V8" s="5" t="n"/>
      <c r="W8" s="5" t="n"/>
      <c r="X8" s="5" t="n"/>
      <c r="Y8" s="19">
        <f>IF(AND($D8&lt;&gt;"",E8&lt;&gt;"",$D8&lt;&gt;E8),1,0)</f>
        <v/>
      </c>
      <c r="Z8" s="19">
        <f>IF(AND($D8&lt;&gt;"",J8&lt;&gt;"",$D8&lt;&gt;J8),1,0)</f>
        <v/>
      </c>
      <c r="AA8" s="19">
        <f>IF(AND($D8&lt;&gt;"",O8&lt;&gt;"",$D8&lt;&gt;O8),1,0)</f>
        <v/>
      </c>
      <c r="AB8" s="19">
        <f>IF(AND($D8&lt;&gt;"",T8&lt;&gt;"",$D8&lt;&gt;T8),1,0)</f>
        <v/>
      </c>
      <c r="AC8" s="19">
        <f>IF(G8="Non specificato","• Chiedere se "&amp;$B8&amp;" è compreso/a nell’offerta. ","")&amp;IF(AND($D8&lt;&gt;"",E8&lt;&gt;"",$D8&lt;&gt;E8),"• Verificare la quantità di "&amp;$B8&amp;": riferimento "&amp;$D8&amp;" "&amp;$C8&amp;", offerta "&amp;E8&amp;" "&amp;$C8&amp;". ","")&amp;IF(I8="Da chiarire","• Chiarire specifiche, materiali o prestazioni per "&amp;$B8&amp;".","")</f>
        <v/>
      </c>
      <c r="AD8" s="19">
        <f>IF(L8="Non specificato","• Chiedere se "&amp;$B8&amp;" è compreso/a nell’offerta. ","")&amp;IF(AND($D8&lt;&gt;"",J8&lt;&gt;"",$D8&lt;&gt;J8),"• Verificare la quantità di "&amp;$B8&amp;": riferimento "&amp;$D8&amp;" "&amp;$C8&amp;", offerta "&amp;J8&amp;" "&amp;$C8&amp;". ","")&amp;IF(N8="Da chiarire","• Chiarire specifiche, materiali o prestazioni per "&amp;$B8&amp;".","")</f>
        <v/>
      </c>
      <c r="AE8" s="19">
        <f>IF(Q8="Non specificato","• Chiedere se "&amp;$B8&amp;" è compreso/a nell’offerta. ","")&amp;IF(AND($D8&lt;&gt;"",O8&lt;&gt;"",$D8&lt;&gt;O8),"• Verificare la quantità di "&amp;$B8&amp;": riferimento "&amp;$D8&amp;" "&amp;$C8&amp;", offerta "&amp;O8&amp;" "&amp;$C8&amp;". ","")&amp;IF(S8="Da chiarire","• Chiarire specifiche, materiali o prestazioni per "&amp;$B8&amp;".","")</f>
        <v/>
      </c>
      <c r="AF8" s="19">
        <f>IF(V8="Non specificato","• Chiedere se "&amp;$B8&amp;" è compreso/a nell’offerta. ","")&amp;IF(AND($D8&lt;&gt;"",T8&lt;&gt;"",$D8&lt;&gt;T8),"• Verificare la quantità di "&amp;$B8&amp;": riferimento "&amp;$D8&amp;" "&amp;$C8&amp;", offerta "&amp;T8&amp;" "&amp;$C8&amp;". ","")&amp;IF(X8="Da chiarire","• Chiarire specifiche, materiali o prestazioni per "&amp;$B8&amp;".","")</f>
        <v/>
      </c>
      <c r="AG8" s="19">
        <f>IF(I8="Da chiarire",1,0)</f>
        <v/>
      </c>
      <c r="AH8" s="19">
        <f>IF(N8="Da chiarire",1,0)</f>
        <v/>
      </c>
      <c r="AI8" s="19">
        <f>IF(S8="Da chiarire",1,0)</f>
        <v/>
      </c>
      <c r="AJ8" s="19">
        <f>IF(X8="Da chiarire",1,0)</f>
        <v/>
      </c>
    </row>
    <row r="9" ht="24" customHeight="1">
      <c r="A9" s="5" t="inlineStr">
        <is>
          <t>Opere murarie</t>
        </is>
      </c>
      <c r="B9" s="5" t="inlineStr">
        <is>
          <t>Intonaci / rasature</t>
        </is>
      </c>
      <c r="C9" s="5" t="inlineStr">
        <is>
          <t>mq</t>
        </is>
      </c>
      <c r="D9" s="18" t="inlineStr"/>
      <c r="E9" s="18" t="n"/>
      <c r="F9" s="11" t="n"/>
      <c r="G9" s="5" t="n"/>
      <c r="H9" s="5" t="n"/>
      <c r="I9" s="5" t="n"/>
      <c r="J9" s="18" t="n"/>
      <c r="K9" s="11" t="n"/>
      <c r="L9" s="5" t="n"/>
      <c r="M9" s="5" t="n"/>
      <c r="N9" s="5" t="n"/>
      <c r="O9" s="18" t="n"/>
      <c r="P9" s="11" t="n"/>
      <c r="Q9" s="5" t="n"/>
      <c r="R9" s="5" t="n"/>
      <c r="S9" s="5" t="n"/>
      <c r="T9" s="18" t="n"/>
      <c r="U9" s="11" t="n"/>
      <c r="V9" s="5" t="n"/>
      <c r="W9" s="5" t="n"/>
      <c r="X9" s="5" t="n"/>
      <c r="Y9" s="19">
        <f>IF(AND($D9&lt;&gt;"",E9&lt;&gt;"",$D9&lt;&gt;E9),1,0)</f>
        <v/>
      </c>
      <c r="Z9" s="19">
        <f>IF(AND($D9&lt;&gt;"",J9&lt;&gt;"",$D9&lt;&gt;J9),1,0)</f>
        <v/>
      </c>
      <c r="AA9" s="19">
        <f>IF(AND($D9&lt;&gt;"",O9&lt;&gt;"",$D9&lt;&gt;O9),1,0)</f>
        <v/>
      </c>
      <c r="AB9" s="19">
        <f>IF(AND($D9&lt;&gt;"",T9&lt;&gt;"",$D9&lt;&gt;T9),1,0)</f>
        <v/>
      </c>
      <c r="AC9" s="19">
        <f>IF(G9="Non specificato","• Chiedere se "&amp;$B9&amp;" è compreso/a nell’offerta. ","")&amp;IF(AND($D9&lt;&gt;"",E9&lt;&gt;"",$D9&lt;&gt;E9),"• Verificare la quantità di "&amp;$B9&amp;": riferimento "&amp;$D9&amp;" "&amp;$C9&amp;", offerta "&amp;E9&amp;" "&amp;$C9&amp;". ","")&amp;IF(I9="Da chiarire","• Chiarire specifiche, materiali o prestazioni per "&amp;$B9&amp;".","")</f>
        <v/>
      </c>
      <c r="AD9" s="19">
        <f>IF(L9="Non specificato","• Chiedere se "&amp;$B9&amp;" è compreso/a nell’offerta. ","")&amp;IF(AND($D9&lt;&gt;"",J9&lt;&gt;"",$D9&lt;&gt;J9),"• Verificare la quantità di "&amp;$B9&amp;": riferimento "&amp;$D9&amp;" "&amp;$C9&amp;", offerta "&amp;J9&amp;" "&amp;$C9&amp;". ","")&amp;IF(N9="Da chiarire","• Chiarire specifiche, materiali o prestazioni per "&amp;$B9&amp;".","")</f>
        <v/>
      </c>
      <c r="AE9" s="19">
        <f>IF(Q9="Non specificato","• Chiedere se "&amp;$B9&amp;" è compreso/a nell’offerta. ","")&amp;IF(AND($D9&lt;&gt;"",O9&lt;&gt;"",$D9&lt;&gt;O9),"• Verificare la quantità di "&amp;$B9&amp;": riferimento "&amp;$D9&amp;" "&amp;$C9&amp;", offerta "&amp;O9&amp;" "&amp;$C9&amp;". ","")&amp;IF(S9="Da chiarire","• Chiarire specifiche, materiali o prestazioni per "&amp;$B9&amp;".","")</f>
        <v/>
      </c>
      <c r="AF9" s="19">
        <f>IF(V9="Non specificato","• Chiedere se "&amp;$B9&amp;" è compreso/a nell’offerta. ","")&amp;IF(AND($D9&lt;&gt;"",T9&lt;&gt;"",$D9&lt;&gt;T9),"• Verificare la quantità di "&amp;$B9&amp;": riferimento "&amp;$D9&amp;" "&amp;$C9&amp;", offerta "&amp;T9&amp;" "&amp;$C9&amp;". ","")&amp;IF(X9="Da chiarire","• Chiarire specifiche, materiali o prestazioni per "&amp;$B9&amp;".","")</f>
        <v/>
      </c>
      <c r="AG9" s="19">
        <f>IF(I9="Da chiarire",1,0)</f>
        <v/>
      </c>
      <c r="AH9" s="19">
        <f>IF(N9="Da chiarire",1,0)</f>
        <v/>
      </c>
      <c r="AI9" s="19">
        <f>IF(S9="Da chiarire",1,0)</f>
        <v/>
      </c>
      <c r="AJ9" s="19">
        <f>IF(X9="Da chiarire",1,0)</f>
        <v/>
      </c>
    </row>
    <row r="10" ht="24" customHeight="1">
      <c r="A10" s="5" t="inlineStr">
        <is>
          <t>Opere murarie</t>
        </is>
      </c>
      <c r="B10" s="5" t="inlineStr">
        <is>
          <t>Massetti</t>
        </is>
      </c>
      <c r="C10" s="5" t="inlineStr">
        <is>
          <t>mq</t>
        </is>
      </c>
      <c r="D10" s="18" t="inlineStr"/>
      <c r="E10" s="18" t="n"/>
      <c r="F10" s="11" t="n"/>
      <c r="G10" s="5" t="n"/>
      <c r="H10" s="5" t="n"/>
      <c r="I10" s="5" t="n"/>
      <c r="J10" s="18" t="n"/>
      <c r="K10" s="11" t="n"/>
      <c r="L10" s="5" t="n"/>
      <c r="M10" s="5" t="n"/>
      <c r="N10" s="5" t="n"/>
      <c r="O10" s="18" t="n"/>
      <c r="P10" s="11" t="n"/>
      <c r="Q10" s="5" t="n"/>
      <c r="R10" s="5" t="n"/>
      <c r="S10" s="5" t="n"/>
      <c r="T10" s="18" t="n"/>
      <c r="U10" s="11" t="n"/>
      <c r="V10" s="5" t="n"/>
      <c r="W10" s="5" t="n"/>
      <c r="X10" s="5" t="n"/>
      <c r="Y10" s="19">
        <f>IF(AND($D10&lt;&gt;"",E10&lt;&gt;"",$D10&lt;&gt;E10),1,0)</f>
        <v/>
      </c>
      <c r="Z10" s="19">
        <f>IF(AND($D10&lt;&gt;"",J10&lt;&gt;"",$D10&lt;&gt;J10),1,0)</f>
        <v/>
      </c>
      <c r="AA10" s="19">
        <f>IF(AND($D10&lt;&gt;"",O10&lt;&gt;"",$D10&lt;&gt;O10),1,0)</f>
        <v/>
      </c>
      <c r="AB10" s="19">
        <f>IF(AND($D10&lt;&gt;"",T10&lt;&gt;"",$D10&lt;&gt;T10),1,0)</f>
        <v/>
      </c>
      <c r="AC10" s="19">
        <f>IF(G10="Non specificato","• Chiedere se "&amp;$B10&amp;" è compreso/a nell’offerta. ","")&amp;IF(AND($D10&lt;&gt;"",E10&lt;&gt;"",$D10&lt;&gt;E10),"• Verificare la quantità di "&amp;$B10&amp;": riferimento "&amp;$D10&amp;" "&amp;$C10&amp;", offerta "&amp;E10&amp;" "&amp;$C10&amp;". ","")&amp;IF(I10="Da chiarire","• Chiarire specifiche, materiali o prestazioni per "&amp;$B10&amp;".","")</f>
        <v/>
      </c>
      <c r="AD10" s="19">
        <f>IF(L10="Non specificato","• Chiedere se "&amp;$B10&amp;" è compreso/a nell’offerta. ","")&amp;IF(AND($D10&lt;&gt;"",J10&lt;&gt;"",$D10&lt;&gt;J10),"• Verificare la quantità di "&amp;$B10&amp;": riferimento "&amp;$D10&amp;" "&amp;$C10&amp;", offerta "&amp;J10&amp;" "&amp;$C10&amp;". ","")&amp;IF(N10="Da chiarire","• Chiarire specifiche, materiali o prestazioni per "&amp;$B10&amp;".","")</f>
        <v/>
      </c>
      <c r="AE10" s="19">
        <f>IF(Q10="Non specificato","• Chiedere se "&amp;$B10&amp;" è compreso/a nell’offerta. ","")&amp;IF(AND($D10&lt;&gt;"",O10&lt;&gt;"",$D10&lt;&gt;O10),"• Verificare la quantità di "&amp;$B10&amp;": riferimento "&amp;$D10&amp;" "&amp;$C10&amp;", offerta "&amp;O10&amp;" "&amp;$C10&amp;". ","")&amp;IF(S10="Da chiarire","• Chiarire specifiche, materiali o prestazioni per "&amp;$B10&amp;".","")</f>
        <v/>
      </c>
      <c r="AF10" s="19">
        <f>IF(V10="Non specificato","• Chiedere se "&amp;$B10&amp;" è compreso/a nell’offerta. ","")&amp;IF(AND($D10&lt;&gt;"",T10&lt;&gt;"",$D10&lt;&gt;T10),"• Verificare la quantità di "&amp;$B10&amp;": riferimento "&amp;$D10&amp;" "&amp;$C10&amp;", offerta "&amp;T10&amp;" "&amp;$C10&amp;". ","")&amp;IF(X10="Da chiarire","• Chiarire specifiche, materiali o prestazioni per "&amp;$B10&amp;".","")</f>
        <v/>
      </c>
      <c r="AG10" s="19">
        <f>IF(I10="Da chiarire",1,0)</f>
        <v/>
      </c>
      <c r="AH10" s="19">
        <f>IF(N10="Da chiarire",1,0)</f>
        <v/>
      </c>
      <c r="AI10" s="19">
        <f>IF(S10="Da chiarire",1,0)</f>
        <v/>
      </c>
      <c r="AJ10" s="19">
        <f>IF(X10="Da chiarire",1,0)</f>
        <v/>
      </c>
    </row>
    <row r="11" ht="24" customHeight="1">
      <c r="A11" s="5" t="inlineStr">
        <is>
          <t>Pavimenti</t>
        </is>
      </c>
      <c r="B11" s="5" t="inlineStr">
        <is>
          <t>Fornitura pavimento</t>
        </is>
      </c>
      <c r="C11" s="5" t="inlineStr">
        <is>
          <t>mq</t>
        </is>
      </c>
      <c r="D11" s="18" t="inlineStr"/>
      <c r="E11" s="18" t="n"/>
      <c r="F11" s="11" t="n"/>
      <c r="G11" s="5" t="n"/>
      <c r="H11" s="5" t="n"/>
      <c r="I11" s="5" t="n"/>
      <c r="J11" s="18" t="n"/>
      <c r="K11" s="11" t="n"/>
      <c r="L11" s="5" t="n"/>
      <c r="M11" s="5" t="n"/>
      <c r="N11" s="5" t="n"/>
      <c r="O11" s="18" t="n"/>
      <c r="P11" s="11" t="n"/>
      <c r="Q11" s="5" t="n"/>
      <c r="R11" s="5" t="n"/>
      <c r="S11" s="5" t="n"/>
      <c r="T11" s="18" t="n"/>
      <c r="U11" s="11" t="n"/>
      <c r="V11" s="5" t="n"/>
      <c r="W11" s="5" t="n"/>
      <c r="X11" s="5" t="n"/>
      <c r="Y11" s="19">
        <f>IF(AND($D11&lt;&gt;"",E11&lt;&gt;"",$D11&lt;&gt;E11),1,0)</f>
        <v/>
      </c>
      <c r="Z11" s="19">
        <f>IF(AND($D11&lt;&gt;"",J11&lt;&gt;"",$D11&lt;&gt;J11),1,0)</f>
        <v/>
      </c>
      <c r="AA11" s="19">
        <f>IF(AND($D11&lt;&gt;"",O11&lt;&gt;"",$D11&lt;&gt;O11),1,0)</f>
        <v/>
      </c>
      <c r="AB11" s="19">
        <f>IF(AND($D11&lt;&gt;"",T11&lt;&gt;"",$D11&lt;&gt;T11),1,0)</f>
        <v/>
      </c>
      <c r="AC11" s="19">
        <f>IF(G11="Non specificato","• Chiedere se "&amp;$B11&amp;" è compreso/a nell’offerta. ","")&amp;IF(AND($D11&lt;&gt;"",E11&lt;&gt;"",$D11&lt;&gt;E11),"• Verificare la quantità di "&amp;$B11&amp;": riferimento "&amp;$D11&amp;" "&amp;$C11&amp;", offerta "&amp;E11&amp;" "&amp;$C11&amp;". ","")&amp;IF(I11="Da chiarire","• Chiarire specifiche, materiali o prestazioni per "&amp;$B11&amp;".","")</f>
        <v/>
      </c>
      <c r="AD11" s="19">
        <f>IF(L11="Non specificato","• Chiedere se "&amp;$B11&amp;" è compreso/a nell’offerta. ","")&amp;IF(AND($D11&lt;&gt;"",J11&lt;&gt;"",$D11&lt;&gt;J11),"• Verificare la quantità di "&amp;$B11&amp;": riferimento "&amp;$D11&amp;" "&amp;$C11&amp;", offerta "&amp;J11&amp;" "&amp;$C11&amp;". ","")&amp;IF(N11="Da chiarire","• Chiarire specifiche, materiali o prestazioni per "&amp;$B11&amp;".","")</f>
        <v/>
      </c>
      <c r="AE11" s="19">
        <f>IF(Q11="Non specificato","• Chiedere se "&amp;$B11&amp;" è compreso/a nell’offerta. ","")&amp;IF(AND($D11&lt;&gt;"",O11&lt;&gt;"",$D11&lt;&gt;O11),"• Verificare la quantità di "&amp;$B11&amp;": riferimento "&amp;$D11&amp;" "&amp;$C11&amp;", offerta "&amp;O11&amp;" "&amp;$C11&amp;". ","")&amp;IF(S11="Da chiarire","• Chiarire specifiche, materiali o prestazioni per "&amp;$B11&amp;".","")</f>
        <v/>
      </c>
      <c r="AF11" s="19">
        <f>IF(V11="Non specificato","• Chiedere se "&amp;$B11&amp;" è compreso/a nell’offerta. ","")&amp;IF(AND($D11&lt;&gt;"",T11&lt;&gt;"",$D11&lt;&gt;T11),"• Verificare la quantità di "&amp;$B11&amp;": riferimento "&amp;$D11&amp;" "&amp;$C11&amp;", offerta "&amp;T11&amp;" "&amp;$C11&amp;". ","")&amp;IF(X11="Da chiarire","• Chiarire specifiche, materiali o prestazioni per "&amp;$B11&amp;".","")</f>
        <v/>
      </c>
      <c r="AG11" s="19">
        <f>IF(I11="Da chiarire",1,0)</f>
        <v/>
      </c>
      <c r="AH11" s="19">
        <f>IF(N11="Da chiarire",1,0)</f>
        <v/>
      </c>
      <c r="AI11" s="19">
        <f>IF(S11="Da chiarire",1,0)</f>
        <v/>
      </c>
      <c r="AJ11" s="19">
        <f>IF(X11="Da chiarire",1,0)</f>
        <v/>
      </c>
    </row>
    <row r="12" ht="24" customHeight="1">
      <c r="A12" s="5" t="inlineStr">
        <is>
          <t>Pavimenti</t>
        </is>
      </c>
      <c r="B12" s="5" t="inlineStr">
        <is>
          <t>Posa pavimento</t>
        </is>
      </c>
      <c r="C12" s="5" t="inlineStr">
        <is>
          <t>mq</t>
        </is>
      </c>
      <c r="D12" s="18" t="inlineStr"/>
      <c r="E12" s="18" t="n"/>
      <c r="F12" s="11" t="n"/>
      <c r="G12" s="5" t="n"/>
      <c r="H12" s="5" t="n"/>
      <c r="I12" s="5" t="n"/>
      <c r="J12" s="18" t="n"/>
      <c r="K12" s="11" t="n"/>
      <c r="L12" s="5" t="n"/>
      <c r="M12" s="5" t="n"/>
      <c r="N12" s="5" t="n"/>
      <c r="O12" s="18" t="n"/>
      <c r="P12" s="11" t="n"/>
      <c r="Q12" s="5" t="n"/>
      <c r="R12" s="5" t="n"/>
      <c r="S12" s="5" t="n"/>
      <c r="T12" s="18" t="n"/>
      <c r="U12" s="11" t="n"/>
      <c r="V12" s="5" t="n"/>
      <c r="W12" s="5" t="n"/>
      <c r="X12" s="5" t="n"/>
      <c r="Y12" s="19">
        <f>IF(AND($D12&lt;&gt;"",E12&lt;&gt;"",$D12&lt;&gt;E12),1,0)</f>
        <v/>
      </c>
      <c r="Z12" s="19">
        <f>IF(AND($D12&lt;&gt;"",J12&lt;&gt;"",$D12&lt;&gt;J12),1,0)</f>
        <v/>
      </c>
      <c r="AA12" s="19">
        <f>IF(AND($D12&lt;&gt;"",O12&lt;&gt;"",$D12&lt;&gt;O12),1,0)</f>
        <v/>
      </c>
      <c r="AB12" s="19">
        <f>IF(AND($D12&lt;&gt;"",T12&lt;&gt;"",$D12&lt;&gt;T12),1,0)</f>
        <v/>
      </c>
      <c r="AC12" s="19">
        <f>IF(G12="Non specificato","• Chiedere se "&amp;$B12&amp;" è compreso/a nell’offerta. ","")&amp;IF(AND($D12&lt;&gt;"",E12&lt;&gt;"",$D12&lt;&gt;E12),"• Verificare la quantità di "&amp;$B12&amp;": riferimento "&amp;$D12&amp;" "&amp;$C12&amp;", offerta "&amp;E12&amp;" "&amp;$C12&amp;". ","")&amp;IF(I12="Da chiarire","• Chiarire specifiche, materiali o prestazioni per "&amp;$B12&amp;".","")</f>
        <v/>
      </c>
      <c r="AD12" s="19">
        <f>IF(L12="Non specificato","• Chiedere se "&amp;$B12&amp;" è compreso/a nell’offerta. ","")&amp;IF(AND($D12&lt;&gt;"",J12&lt;&gt;"",$D12&lt;&gt;J12),"• Verificare la quantità di "&amp;$B12&amp;": riferimento "&amp;$D12&amp;" "&amp;$C12&amp;", offerta "&amp;J12&amp;" "&amp;$C12&amp;". ","")&amp;IF(N12="Da chiarire","• Chiarire specifiche, materiali o prestazioni per "&amp;$B12&amp;".","")</f>
        <v/>
      </c>
      <c r="AE12" s="19">
        <f>IF(Q12="Non specificato","• Chiedere se "&amp;$B12&amp;" è compreso/a nell’offerta. ","")&amp;IF(AND($D12&lt;&gt;"",O12&lt;&gt;"",$D12&lt;&gt;O12),"• Verificare la quantità di "&amp;$B12&amp;": riferimento "&amp;$D12&amp;" "&amp;$C12&amp;", offerta "&amp;O12&amp;" "&amp;$C12&amp;". ","")&amp;IF(S12="Da chiarire","• Chiarire specifiche, materiali o prestazioni per "&amp;$B12&amp;".","")</f>
        <v/>
      </c>
      <c r="AF12" s="19">
        <f>IF(V12="Non specificato","• Chiedere se "&amp;$B12&amp;" è compreso/a nell’offerta. ","")&amp;IF(AND($D12&lt;&gt;"",T12&lt;&gt;"",$D12&lt;&gt;T12),"• Verificare la quantità di "&amp;$B12&amp;": riferimento "&amp;$D12&amp;" "&amp;$C12&amp;", offerta "&amp;T12&amp;" "&amp;$C12&amp;". ","")&amp;IF(X12="Da chiarire","• Chiarire specifiche, materiali o prestazioni per "&amp;$B12&amp;".","")</f>
        <v/>
      </c>
      <c r="AG12" s="19">
        <f>IF(I12="Da chiarire",1,0)</f>
        <v/>
      </c>
      <c r="AH12" s="19">
        <f>IF(N12="Da chiarire",1,0)</f>
        <v/>
      </c>
      <c r="AI12" s="19">
        <f>IF(S12="Da chiarire",1,0)</f>
        <v/>
      </c>
      <c r="AJ12" s="19">
        <f>IF(X12="Da chiarire",1,0)</f>
        <v/>
      </c>
    </row>
    <row r="13" ht="24" customHeight="1">
      <c r="A13" s="5" t="inlineStr">
        <is>
          <t>Pavimenti</t>
        </is>
      </c>
      <c r="B13" s="5" t="inlineStr">
        <is>
          <t>Battiscopa</t>
        </is>
      </c>
      <c r="C13" s="5" t="inlineStr">
        <is>
          <t>ml</t>
        </is>
      </c>
      <c r="D13" s="18" t="inlineStr"/>
      <c r="E13" s="18" t="n"/>
      <c r="F13" s="11" t="n"/>
      <c r="G13" s="5" t="n"/>
      <c r="H13" s="5" t="n"/>
      <c r="I13" s="5" t="n"/>
      <c r="J13" s="18" t="n"/>
      <c r="K13" s="11" t="n"/>
      <c r="L13" s="5" t="n"/>
      <c r="M13" s="5" t="n"/>
      <c r="N13" s="5" t="n"/>
      <c r="O13" s="18" t="n"/>
      <c r="P13" s="11" t="n"/>
      <c r="Q13" s="5" t="n"/>
      <c r="R13" s="5" t="n"/>
      <c r="S13" s="5" t="n"/>
      <c r="T13" s="18" t="n"/>
      <c r="U13" s="11" t="n"/>
      <c r="V13" s="5" t="n"/>
      <c r="W13" s="5" t="n"/>
      <c r="X13" s="5" t="n"/>
      <c r="Y13" s="19">
        <f>IF(AND($D13&lt;&gt;"",E13&lt;&gt;"",$D13&lt;&gt;E13),1,0)</f>
        <v/>
      </c>
      <c r="Z13" s="19">
        <f>IF(AND($D13&lt;&gt;"",J13&lt;&gt;"",$D13&lt;&gt;J13),1,0)</f>
        <v/>
      </c>
      <c r="AA13" s="19">
        <f>IF(AND($D13&lt;&gt;"",O13&lt;&gt;"",$D13&lt;&gt;O13),1,0)</f>
        <v/>
      </c>
      <c r="AB13" s="19">
        <f>IF(AND($D13&lt;&gt;"",T13&lt;&gt;"",$D13&lt;&gt;T13),1,0)</f>
        <v/>
      </c>
      <c r="AC13" s="19">
        <f>IF(G13="Non specificato","• Chiedere se "&amp;$B13&amp;" è compreso/a nell’offerta. ","")&amp;IF(AND($D13&lt;&gt;"",E13&lt;&gt;"",$D13&lt;&gt;E13),"• Verificare la quantità di "&amp;$B13&amp;": riferimento "&amp;$D13&amp;" "&amp;$C13&amp;", offerta "&amp;E13&amp;" "&amp;$C13&amp;". ","")&amp;IF(I13="Da chiarire","• Chiarire specifiche, materiali o prestazioni per "&amp;$B13&amp;".","")</f>
        <v/>
      </c>
      <c r="AD13" s="19">
        <f>IF(L13="Non specificato","• Chiedere se "&amp;$B13&amp;" è compreso/a nell’offerta. ","")&amp;IF(AND($D13&lt;&gt;"",J13&lt;&gt;"",$D13&lt;&gt;J13),"• Verificare la quantità di "&amp;$B13&amp;": riferimento "&amp;$D13&amp;" "&amp;$C13&amp;", offerta "&amp;J13&amp;" "&amp;$C13&amp;". ","")&amp;IF(N13="Da chiarire","• Chiarire specifiche, materiali o prestazioni per "&amp;$B13&amp;".","")</f>
        <v/>
      </c>
      <c r="AE13" s="19">
        <f>IF(Q13="Non specificato","• Chiedere se "&amp;$B13&amp;" è compreso/a nell’offerta. ","")&amp;IF(AND($D13&lt;&gt;"",O13&lt;&gt;"",$D13&lt;&gt;O13),"• Verificare la quantità di "&amp;$B13&amp;": riferimento "&amp;$D13&amp;" "&amp;$C13&amp;", offerta "&amp;O13&amp;" "&amp;$C13&amp;". ","")&amp;IF(S13="Da chiarire","• Chiarire specifiche, materiali o prestazioni per "&amp;$B13&amp;".","")</f>
        <v/>
      </c>
      <c r="AF13" s="19">
        <f>IF(V13="Non specificato","• Chiedere se "&amp;$B13&amp;" è compreso/a nell’offerta. ","")&amp;IF(AND($D13&lt;&gt;"",T13&lt;&gt;"",$D13&lt;&gt;T13),"• Verificare la quantità di "&amp;$B13&amp;": riferimento "&amp;$D13&amp;" "&amp;$C13&amp;", offerta "&amp;T13&amp;" "&amp;$C13&amp;". ","")&amp;IF(X13="Da chiarire","• Chiarire specifiche, materiali o prestazioni per "&amp;$B13&amp;".","")</f>
        <v/>
      </c>
      <c r="AG13" s="19">
        <f>IF(I13="Da chiarire",1,0)</f>
        <v/>
      </c>
      <c r="AH13" s="19">
        <f>IF(N13="Da chiarire",1,0)</f>
        <v/>
      </c>
      <c r="AI13" s="19">
        <f>IF(S13="Da chiarire",1,0)</f>
        <v/>
      </c>
      <c r="AJ13" s="19">
        <f>IF(X13="Da chiarire",1,0)</f>
        <v/>
      </c>
    </row>
    <row r="14" ht="24" customHeight="1">
      <c r="A14" s="5" t="inlineStr">
        <is>
          <t>Impianto idraulico</t>
        </is>
      </c>
      <c r="B14" s="5" t="inlineStr">
        <is>
          <t>Impianto idraulico</t>
        </is>
      </c>
      <c r="C14" s="5" t="inlineStr">
        <is>
          <t>corpo</t>
        </is>
      </c>
      <c r="D14" s="18" t="inlineStr"/>
      <c r="E14" s="18" t="n"/>
      <c r="F14" s="11" t="n"/>
      <c r="G14" s="5" t="n"/>
      <c r="H14" s="5" t="n"/>
      <c r="I14" s="5" t="n"/>
      <c r="J14" s="18" t="n"/>
      <c r="K14" s="11" t="n"/>
      <c r="L14" s="5" t="n"/>
      <c r="M14" s="5" t="n"/>
      <c r="N14" s="5" t="n"/>
      <c r="O14" s="18" t="n"/>
      <c r="P14" s="11" t="n"/>
      <c r="Q14" s="5" t="n"/>
      <c r="R14" s="5" t="n"/>
      <c r="S14" s="5" t="n"/>
      <c r="T14" s="18" t="n"/>
      <c r="U14" s="11" t="n"/>
      <c r="V14" s="5" t="n"/>
      <c r="W14" s="5" t="n"/>
      <c r="X14" s="5" t="n"/>
      <c r="Y14" s="19">
        <f>IF(AND($D14&lt;&gt;"",E14&lt;&gt;"",$D14&lt;&gt;E14),1,0)</f>
        <v/>
      </c>
      <c r="Z14" s="19">
        <f>IF(AND($D14&lt;&gt;"",J14&lt;&gt;"",$D14&lt;&gt;J14),1,0)</f>
        <v/>
      </c>
      <c r="AA14" s="19">
        <f>IF(AND($D14&lt;&gt;"",O14&lt;&gt;"",$D14&lt;&gt;O14),1,0)</f>
        <v/>
      </c>
      <c r="AB14" s="19">
        <f>IF(AND($D14&lt;&gt;"",T14&lt;&gt;"",$D14&lt;&gt;T14),1,0)</f>
        <v/>
      </c>
      <c r="AC14" s="19">
        <f>IF(G14="Non specificato","• Chiedere se "&amp;$B14&amp;" è compreso/a nell’offerta. ","")&amp;IF(AND($D14&lt;&gt;"",E14&lt;&gt;"",$D14&lt;&gt;E14),"• Verificare la quantità di "&amp;$B14&amp;": riferimento "&amp;$D14&amp;" "&amp;$C14&amp;", offerta "&amp;E14&amp;" "&amp;$C14&amp;". ","")&amp;IF(I14="Da chiarire","• Chiarire specifiche, materiali o prestazioni per "&amp;$B14&amp;".","")</f>
        <v/>
      </c>
      <c r="AD14" s="19">
        <f>IF(L14="Non specificato","• Chiedere se "&amp;$B14&amp;" è compreso/a nell’offerta. ","")&amp;IF(AND($D14&lt;&gt;"",J14&lt;&gt;"",$D14&lt;&gt;J14),"• Verificare la quantità di "&amp;$B14&amp;": riferimento "&amp;$D14&amp;" "&amp;$C14&amp;", offerta "&amp;J14&amp;" "&amp;$C14&amp;". ","")&amp;IF(N14="Da chiarire","• Chiarire specifiche, materiali o prestazioni per "&amp;$B14&amp;".","")</f>
        <v/>
      </c>
      <c r="AE14" s="19">
        <f>IF(Q14="Non specificato","• Chiedere se "&amp;$B14&amp;" è compreso/a nell’offerta. ","")&amp;IF(AND($D14&lt;&gt;"",O14&lt;&gt;"",$D14&lt;&gt;O14),"• Verificare la quantità di "&amp;$B14&amp;": riferimento "&amp;$D14&amp;" "&amp;$C14&amp;", offerta "&amp;O14&amp;" "&amp;$C14&amp;". ","")&amp;IF(S14="Da chiarire","• Chiarire specifiche, materiali o prestazioni per "&amp;$B14&amp;".","")</f>
        <v/>
      </c>
      <c r="AF14" s="19">
        <f>IF(V14="Non specificato","• Chiedere se "&amp;$B14&amp;" è compreso/a nell’offerta. ","")&amp;IF(AND($D14&lt;&gt;"",T14&lt;&gt;"",$D14&lt;&gt;T14),"• Verificare la quantità di "&amp;$B14&amp;": riferimento "&amp;$D14&amp;" "&amp;$C14&amp;", offerta "&amp;T14&amp;" "&amp;$C14&amp;". ","")&amp;IF(X14="Da chiarire","• Chiarire specifiche, materiali o prestazioni per "&amp;$B14&amp;".","")</f>
        <v/>
      </c>
      <c r="AG14" s="19">
        <f>IF(I14="Da chiarire",1,0)</f>
        <v/>
      </c>
      <c r="AH14" s="19">
        <f>IF(N14="Da chiarire",1,0)</f>
        <v/>
      </c>
      <c r="AI14" s="19">
        <f>IF(S14="Da chiarire",1,0)</f>
        <v/>
      </c>
      <c r="AJ14" s="19">
        <f>IF(X14="Da chiarire",1,0)</f>
        <v/>
      </c>
    </row>
    <row r="15" ht="24" customHeight="1">
      <c r="A15" s="5" t="inlineStr">
        <is>
          <t>Impianto idraulico</t>
        </is>
      </c>
      <c r="B15" s="5" t="inlineStr">
        <is>
          <t>Sanitari / rubinetteria</t>
        </is>
      </c>
      <c r="C15" s="5" t="inlineStr">
        <is>
          <t>corpo</t>
        </is>
      </c>
      <c r="D15" s="18" t="inlineStr"/>
      <c r="E15" s="18" t="n"/>
      <c r="F15" s="11" t="n"/>
      <c r="G15" s="5" t="n"/>
      <c r="H15" s="5" t="n"/>
      <c r="I15" s="5" t="n"/>
      <c r="J15" s="18" t="n"/>
      <c r="K15" s="11" t="n"/>
      <c r="L15" s="5" t="n"/>
      <c r="M15" s="5" t="n"/>
      <c r="N15" s="5" t="n"/>
      <c r="O15" s="18" t="n"/>
      <c r="P15" s="11" t="n"/>
      <c r="Q15" s="5" t="n"/>
      <c r="R15" s="5" t="n"/>
      <c r="S15" s="5" t="n"/>
      <c r="T15" s="18" t="n"/>
      <c r="U15" s="11" t="n"/>
      <c r="V15" s="5" t="n"/>
      <c r="W15" s="5" t="n"/>
      <c r="X15" s="5" t="n"/>
      <c r="Y15" s="19">
        <f>IF(AND($D15&lt;&gt;"",E15&lt;&gt;"",$D15&lt;&gt;E15),1,0)</f>
        <v/>
      </c>
      <c r="Z15" s="19">
        <f>IF(AND($D15&lt;&gt;"",J15&lt;&gt;"",$D15&lt;&gt;J15),1,0)</f>
        <v/>
      </c>
      <c r="AA15" s="19">
        <f>IF(AND($D15&lt;&gt;"",O15&lt;&gt;"",$D15&lt;&gt;O15),1,0)</f>
        <v/>
      </c>
      <c r="AB15" s="19">
        <f>IF(AND($D15&lt;&gt;"",T15&lt;&gt;"",$D15&lt;&gt;T15),1,0)</f>
        <v/>
      </c>
      <c r="AC15" s="19">
        <f>IF(G15="Non specificato","• Chiedere se "&amp;$B15&amp;" è compreso/a nell’offerta. ","")&amp;IF(AND($D15&lt;&gt;"",E15&lt;&gt;"",$D15&lt;&gt;E15),"• Verificare la quantità di "&amp;$B15&amp;": riferimento "&amp;$D15&amp;" "&amp;$C15&amp;", offerta "&amp;E15&amp;" "&amp;$C15&amp;". ","")&amp;IF(I15="Da chiarire","• Chiarire specifiche, materiali o prestazioni per "&amp;$B15&amp;".","")</f>
        <v/>
      </c>
      <c r="AD15" s="19">
        <f>IF(L15="Non specificato","• Chiedere se "&amp;$B15&amp;" è compreso/a nell’offerta. ","")&amp;IF(AND($D15&lt;&gt;"",J15&lt;&gt;"",$D15&lt;&gt;J15),"• Verificare la quantità di "&amp;$B15&amp;": riferimento "&amp;$D15&amp;" "&amp;$C15&amp;", offerta "&amp;J15&amp;" "&amp;$C15&amp;". ","")&amp;IF(N15="Da chiarire","• Chiarire specifiche, materiali o prestazioni per "&amp;$B15&amp;".","")</f>
        <v/>
      </c>
      <c r="AE15" s="19">
        <f>IF(Q15="Non specificato","• Chiedere se "&amp;$B15&amp;" è compreso/a nell’offerta. ","")&amp;IF(AND($D15&lt;&gt;"",O15&lt;&gt;"",$D15&lt;&gt;O15),"• Verificare la quantità di "&amp;$B15&amp;": riferimento "&amp;$D15&amp;" "&amp;$C15&amp;", offerta "&amp;O15&amp;" "&amp;$C15&amp;". ","")&amp;IF(S15="Da chiarire","• Chiarire specifiche, materiali o prestazioni per "&amp;$B15&amp;".","")</f>
        <v/>
      </c>
      <c r="AF15" s="19">
        <f>IF(V15="Non specificato","• Chiedere se "&amp;$B15&amp;" è compreso/a nell’offerta. ","")&amp;IF(AND($D15&lt;&gt;"",T15&lt;&gt;"",$D15&lt;&gt;T15),"• Verificare la quantità di "&amp;$B15&amp;": riferimento "&amp;$D15&amp;" "&amp;$C15&amp;", offerta "&amp;T15&amp;" "&amp;$C15&amp;". ","")&amp;IF(X15="Da chiarire","• Chiarire specifiche, materiali o prestazioni per "&amp;$B15&amp;".","")</f>
        <v/>
      </c>
      <c r="AG15" s="19">
        <f>IF(I15="Da chiarire",1,0)</f>
        <v/>
      </c>
      <c r="AH15" s="19">
        <f>IF(N15="Da chiarire",1,0)</f>
        <v/>
      </c>
      <c r="AI15" s="19">
        <f>IF(S15="Da chiarire",1,0)</f>
        <v/>
      </c>
      <c r="AJ15" s="19">
        <f>IF(X15="Da chiarire",1,0)</f>
        <v/>
      </c>
    </row>
    <row r="16" ht="24" customHeight="1">
      <c r="A16" s="5" t="inlineStr">
        <is>
          <t>Impianto elettrico</t>
        </is>
      </c>
      <c r="B16" s="5" t="inlineStr">
        <is>
          <t>Impianto elettrico</t>
        </is>
      </c>
      <c r="C16" s="5" t="inlineStr">
        <is>
          <t>corpo</t>
        </is>
      </c>
      <c r="D16" s="18" t="inlineStr"/>
      <c r="E16" s="18" t="n"/>
      <c r="F16" s="11" t="n"/>
      <c r="G16" s="5" t="n"/>
      <c r="H16" s="5" t="n"/>
      <c r="I16" s="5" t="n"/>
      <c r="J16" s="18" t="n"/>
      <c r="K16" s="11" t="n"/>
      <c r="L16" s="5" t="n"/>
      <c r="M16" s="5" t="n"/>
      <c r="N16" s="5" t="n"/>
      <c r="O16" s="18" t="n"/>
      <c r="P16" s="11" t="n"/>
      <c r="Q16" s="5" t="n"/>
      <c r="R16" s="5" t="n"/>
      <c r="S16" s="5" t="n"/>
      <c r="T16" s="18" t="n"/>
      <c r="U16" s="11" t="n"/>
      <c r="V16" s="5" t="n"/>
      <c r="W16" s="5" t="n"/>
      <c r="X16" s="5" t="n"/>
      <c r="Y16" s="19">
        <f>IF(AND($D16&lt;&gt;"",E16&lt;&gt;"",$D16&lt;&gt;E16),1,0)</f>
        <v/>
      </c>
      <c r="Z16" s="19">
        <f>IF(AND($D16&lt;&gt;"",J16&lt;&gt;"",$D16&lt;&gt;J16),1,0)</f>
        <v/>
      </c>
      <c r="AA16" s="19">
        <f>IF(AND($D16&lt;&gt;"",O16&lt;&gt;"",$D16&lt;&gt;O16),1,0)</f>
        <v/>
      </c>
      <c r="AB16" s="19">
        <f>IF(AND($D16&lt;&gt;"",T16&lt;&gt;"",$D16&lt;&gt;T16),1,0)</f>
        <v/>
      </c>
      <c r="AC16" s="19">
        <f>IF(G16="Non specificato","• Chiedere se "&amp;$B16&amp;" è compreso/a nell’offerta. ","")&amp;IF(AND($D16&lt;&gt;"",E16&lt;&gt;"",$D16&lt;&gt;E16),"• Verificare la quantità di "&amp;$B16&amp;": riferimento "&amp;$D16&amp;" "&amp;$C16&amp;", offerta "&amp;E16&amp;" "&amp;$C16&amp;". ","")&amp;IF(I16="Da chiarire","• Chiarire specifiche, materiali o prestazioni per "&amp;$B16&amp;".","")</f>
        <v/>
      </c>
      <c r="AD16" s="19">
        <f>IF(L16="Non specificato","• Chiedere se "&amp;$B16&amp;" è compreso/a nell’offerta. ","")&amp;IF(AND($D16&lt;&gt;"",J16&lt;&gt;"",$D16&lt;&gt;J16),"• Verificare la quantità di "&amp;$B16&amp;": riferimento "&amp;$D16&amp;" "&amp;$C16&amp;", offerta "&amp;J16&amp;" "&amp;$C16&amp;". ","")&amp;IF(N16="Da chiarire","• Chiarire specifiche, materiali o prestazioni per "&amp;$B16&amp;".","")</f>
        <v/>
      </c>
      <c r="AE16" s="19">
        <f>IF(Q16="Non specificato","• Chiedere se "&amp;$B16&amp;" è compreso/a nell’offerta. ","")&amp;IF(AND($D16&lt;&gt;"",O16&lt;&gt;"",$D16&lt;&gt;O16),"• Verificare la quantità di "&amp;$B16&amp;": riferimento "&amp;$D16&amp;" "&amp;$C16&amp;", offerta "&amp;O16&amp;" "&amp;$C16&amp;". ","")&amp;IF(S16="Da chiarire","• Chiarire specifiche, materiali o prestazioni per "&amp;$B16&amp;".","")</f>
        <v/>
      </c>
      <c r="AF16" s="19">
        <f>IF(V16="Non specificato","• Chiedere se "&amp;$B16&amp;" è compreso/a nell’offerta. ","")&amp;IF(AND($D16&lt;&gt;"",T16&lt;&gt;"",$D16&lt;&gt;T16),"• Verificare la quantità di "&amp;$B16&amp;": riferimento "&amp;$D16&amp;" "&amp;$C16&amp;", offerta "&amp;T16&amp;" "&amp;$C16&amp;". ","")&amp;IF(X16="Da chiarire","• Chiarire specifiche, materiali o prestazioni per "&amp;$B16&amp;".","")</f>
        <v/>
      </c>
      <c r="AG16" s="19">
        <f>IF(I16="Da chiarire",1,0)</f>
        <v/>
      </c>
      <c r="AH16" s="19">
        <f>IF(N16="Da chiarire",1,0)</f>
        <v/>
      </c>
      <c r="AI16" s="19">
        <f>IF(S16="Da chiarire",1,0)</f>
        <v/>
      </c>
      <c r="AJ16" s="19">
        <f>IF(X16="Da chiarire",1,0)</f>
        <v/>
      </c>
    </row>
    <row r="17" ht="24" customHeight="1">
      <c r="A17" s="5" t="inlineStr">
        <is>
          <t>Impianto elettrico</t>
        </is>
      </c>
      <c r="B17" s="5" t="inlineStr">
        <is>
          <t>Punti presa / luce</t>
        </is>
      </c>
      <c r="C17" s="5" t="inlineStr">
        <is>
          <t>cad.</t>
        </is>
      </c>
      <c r="D17" s="18" t="inlineStr"/>
      <c r="E17" s="18" t="n"/>
      <c r="F17" s="11" t="n"/>
      <c r="G17" s="5" t="n"/>
      <c r="H17" s="5" t="n"/>
      <c r="I17" s="5" t="n"/>
      <c r="J17" s="18" t="n"/>
      <c r="K17" s="11" t="n"/>
      <c r="L17" s="5" t="n"/>
      <c r="M17" s="5" t="n"/>
      <c r="N17" s="5" t="n"/>
      <c r="O17" s="18" t="n"/>
      <c r="P17" s="11" t="n"/>
      <c r="Q17" s="5" t="n"/>
      <c r="R17" s="5" t="n"/>
      <c r="S17" s="5" t="n"/>
      <c r="T17" s="18" t="n"/>
      <c r="U17" s="11" t="n"/>
      <c r="V17" s="5" t="n"/>
      <c r="W17" s="5" t="n"/>
      <c r="X17" s="5" t="n"/>
      <c r="Y17" s="19">
        <f>IF(AND($D17&lt;&gt;"",E17&lt;&gt;"",$D17&lt;&gt;E17),1,0)</f>
        <v/>
      </c>
      <c r="Z17" s="19">
        <f>IF(AND($D17&lt;&gt;"",J17&lt;&gt;"",$D17&lt;&gt;J17),1,0)</f>
        <v/>
      </c>
      <c r="AA17" s="19">
        <f>IF(AND($D17&lt;&gt;"",O17&lt;&gt;"",$D17&lt;&gt;O17),1,0)</f>
        <v/>
      </c>
      <c r="AB17" s="19">
        <f>IF(AND($D17&lt;&gt;"",T17&lt;&gt;"",$D17&lt;&gt;T17),1,0)</f>
        <v/>
      </c>
      <c r="AC17" s="19">
        <f>IF(G17="Non specificato","• Chiedere se "&amp;$B17&amp;" è compreso/a nell’offerta. ","")&amp;IF(AND($D17&lt;&gt;"",E17&lt;&gt;"",$D17&lt;&gt;E17),"• Verificare la quantità di "&amp;$B17&amp;": riferimento "&amp;$D17&amp;" "&amp;$C17&amp;", offerta "&amp;E17&amp;" "&amp;$C17&amp;". ","")&amp;IF(I17="Da chiarire","• Chiarire specifiche, materiali o prestazioni per "&amp;$B17&amp;".","")</f>
        <v/>
      </c>
      <c r="AD17" s="19">
        <f>IF(L17="Non specificato","• Chiedere se "&amp;$B17&amp;" è compreso/a nell’offerta. ","")&amp;IF(AND($D17&lt;&gt;"",J17&lt;&gt;"",$D17&lt;&gt;J17),"• Verificare la quantità di "&amp;$B17&amp;": riferimento "&amp;$D17&amp;" "&amp;$C17&amp;", offerta "&amp;J17&amp;" "&amp;$C17&amp;". ","")&amp;IF(N17="Da chiarire","• Chiarire specifiche, materiali o prestazioni per "&amp;$B17&amp;".","")</f>
        <v/>
      </c>
      <c r="AE17" s="19">
        <f>IF(Q17="Non specificato","• Chiedere se "&amp;$B17&amp;" è compreso/a nell’offerta. ","")&amp;IF(AND($D17&lt;&gt;"",O17&lt;&gt;"",$D17&lt;&gt;O17),"• Verificare la quantità di "&amp;$B17&amp;": riferimento "&amp;$D17&amp;" "&amp;$C17&amp;", offerta "&amp;O17&amp;" "&amp;$C17&amp;". ","")&amp;IF(S17="Da chiarire","• Chiarire specifiche, materiali o prestazioni per "&amp;$B17&amp;".","")</f>
        <v/>
      </c>
      <c r="AF17" s="19">
        <f>IF(V17="Non specificato","• Chiedere se "&amp;$B17&amp;" è compreso/a nell’offerta. ","")&amp;IF(AND($D17&lt;&gt;"",T17&lt;&gt;"",$D17&lt;&gt;T17),"• Verificare la quantità di "&amp;$B17&amp;": riferimento "&amp;$D17&amp;" "&amp;$C17&amp;", offerta "&amp;T17&amp;" "&amp;$C17&amp;". ","")&amp;IF(X17="Da chiarire","• Chiarire specifiche, materiali o prestazioni per "&amp;$B17&amp;".","")</f>
        <v/>
      </c>
      <c r="AG17" s="19">
        <f>IF(I17="Da chiarire",1,0)</f>
        <v/>
      </c>
      <c r="AH17" s="19">
        <f>IF(N17="Da chiarire",1,0)</f>
        <v/>
      </c>
      <c r="AI17" s="19">
        <f>IF(S17="Da chiarire",1,0)</f>
        <v/>
      </c>
      <c r="AJ17" s="19">
        <f>IF(X17="Da chiarire",1,0)</f>
        <v/>
      </c>
    </row>
    <row r="18" ht="24" customHeight="1">
      <c r="A18" s="5" t="inlineStr">
        <is>
          <t>Climatizzazione</t>
        </is>
      </c>
      <c r="B18" s="5" t="inlineStr">
        <is>
          <t>Impianto climatizzazione</t>
        </is>
      </c>
      <c r="C18" s="5" t="inlineStr">
        <is>
          <t>corpo</t>
        </is>
      </c>
      <c r="D18" s="18" t="inlineStr"/>
      <c r="E18" s="18" t="n"/>
      <c r="F18" s="11" t="n"/>
      <c r="G18" s="5" t="n"/>
      <c r="H18" s="5" t="n"/>
      <c r="I18" s="5" t="n"/>
      <c r="J18" s="18" t="n"/>
      <c r="K18" s="11" t="n"/>
      <c r="L18" s="5" t="n"/>
      <c r="M18" s="5" t="n"/>
      <c r="N18" s="5" t="n"/>
      <c r="O18" s="18" t="n"/>
      <c r="P18" s="11" t="n"/>
      <c r="Q18" s="5" t="n"/>
      <c r="R18" s="5" t="n"/>
      <c r="S18" s="5" t="n"/>
      <c r="T18" s="18" t="n"/>
      <c r="U18" s="11" t="n"/>
      <c r="V18" s="5" t="n"/>
      <c r="W18" s="5" t="n"/>
      <c r="X18" s="5" t="n"/>
      <c r="Y18" s="19">
        <f>IF(AND($D18&lt;&gt;"",E18&lt;&gt;"",$D18&lt;&gt;E18),1,0)</f>
        <v/>
      </c>
      <c r="Z18" s="19">
        <f>IF(AND($D18&lt;&gt;"",J18&lt;&gt;"",$D18&lt;&gt;J18),1,0)</f>
        <v/>
      </c>
      <c r="AA18" s="19">
        <f>IF(AND($D18&lt;&gt;"",O18&lt;&gt;"",$D18&lt;&gt;O18),1,0)</f>
        <v/>
      </c>
      <c r="AB18" s="19">
        <f>IF(AND($D18&lt;&gt;"",T18&lt;&gt;"",$D18&lt;&gt;T18),1,0)</f>
        <v/>
      </c>
      <c r="AC18" s="19">
        <f>IF(G18="Non specificato","• Chiedere se "&amp;$B18&amp;" è compreso/a nell’offerta. ","")&amp;IF(AND($D18&lt;&gt;"",E18&lt;&gt;"",$D18&lt;&gt;E18),"• Verificare la quantità di "&amp;$B18&amp;": riferimento "&amp;$D18&amp;" "&amp;$C18&amp;", offerta "&amp;E18&amp;" "&amp;$C18&amp;". ","")&amp;IF(I18="Da chiarire","• Chiarire specifiche, materiali o prestazioni per "&amp;$B18&amp;".","")</f>
        <v/>
      </c>
      <c r="AD18" s="19">
        <f>IF(L18="Non specificato","• Chiedere se "&amp;$B18&amp;" è compreso/a nell’offerta. ","")&amp;IF(AND($D18&lt;&gt;"",J18&lt;&gt;"",$D18&lt;&gt;J18),"• Verificare la quantità di "&amp;$B18&amp;": riferimento "&amp;$D18&amp;" "&amp;$C18&amp;", offerta "&amp;J18&amp;" "&amp;$C18&amp;". ","")&amp;IF(N18="Da chiarire","• Chiarire specifiche, materiali o prestazioni per "&amp;$B18&amp;".","")</f>
        <v/>
      </c>
      <c r="AE18" s="19">
        <f>IF(Q18="Non specificato","• Chiedere se "&amp;$B18&amp;" è compreso/a nell’offerta. ","")&amp;IF(AND($D18&lt;&gt;"",O18&lt;&gt;"",$D18&lt;&gt;O18),"• Verificare la quantità di "&amp;$B18&amp;": riferimento "&amp;$D18&amp;" "&amp;$C18&amp;", offerta "&amp;O18&amp;" "&amp;$C18&amp;". ","")&amp;IF(S18="Da chiarire","• Chiarire specifiche, materiali o prestazioni per "&amp;$B18&amp;".","")</f>
        <v/>
      </c>
      <c r="AF18" s="19">
        <f>IF(V18="Non specificato","• Chiedere se "&amp;$B18&amp;" è compreso/a nell’offerta. ","")&amp;IF(AND($D18&lt;&gt;"",T18&lt;&gt;"",$D18&lt;&gt;T18),"• Verificare la quantità di "&amp;$B18&amp;": riferimento "&amp;$D18&amp;" "&amp;$C18&amp;", offerta "&amp;T18&amp;" "&amp;$C18&amp;". ","")&amp;IF(X18="Da chiarire","• Chiarire specifiche, materiali o prestazioni per "&amp;$B18&amp;".","")</f>
        <v/>
      </c>
      <c r="AG18" s="19">
        <f>IF(I18="Da chiarire",1,0)</f>
        <v/>
      </c>
      <c r="AH18" s="19">
        <f>IF(N18="Da chiarire",1,0)</f>
        <v/>
      </c>
      <c r="AI18" s="19">
        <f>IF(S18="Da chiarire",1,0)</f>
        <v/>
      </c>
      <c r="AJ18" s="19">
        <f>IF(X18="Da chiarire",1,0)</f>
        <v/>
      </c>
    </row>
    <row r="19" ht="24" customHeight="1">
      <c r="A19" s="5" t="inlineStr">
        <is>
          <t>Serramenti</t>
        </is>
      </c>
      <c r="B19" s="5" t="inlineStr">
        <is>
          <t>Infissi / serramenti</t>
        </is>
      </c>
      <c r="C19" s="5" t="inlineStr">
        <is>
          <t>cad.</t>
        </is>
      </c>
      <c r="D19" s="18" t="inlineStr"/>
      <c r="E19" s="18" t="n"/>
      <c r="F19" s="11" t="n"/>
      <c r="G19" s="5" t="n"/>
      <c r="H19" s="5" t="n"/>
      <c r="I19" s="5" t="n"/>
      <c r="J19" s="18" t="n"/>
      <c r="K19" s="11" t="n"/>
      <c r="L19" s="5" t="n"/>
      <c r="M19" s="5" t="n"/>
      <c r="N19" s="5" t="n"/>
      <c r="O19" s="18" t="n"/>
      <c r="P19" s="11" t="n"/>
      <c r="Q19" s="5" t="n"/>
      <c r="R19" s="5" t="n"/>
      <c r="S19" s="5" t="n"/>
      <c r="T19" s="18" t="n"/>
      <c r="U19" s="11" t="n"/>
      <c r="V19" s="5" t="n"/>
      <c r="W19" s="5" t="n"/>
      <c r="X19" s="5" t="n"/>
      <c r="Y19" s="19">
        <f>IF(AND($D19&lt;&gt;"",E19&lt;&gt;"",$D19&lt;&gt;E19),1,0)</f>
        <v/>
      </c>
      <c r="Z19" s="19">
        <f>IF(AND($D19&lt;&gt;"",J19&lt;&gt;"",$D19&lt;&gt;J19),1,0)</f>
        <v/>
      </c>
      <c r="AA19" s="19">
        <f>IF(AND($D19&lt;&gt;"",O19&lt;&gt;"",$D19&lt;&gt;O19),1,0)</f>
        <v/>
      </c>
      <c r="AB19" s="19">
        <f>IF(AND($D19&lt;&gt;"",T19&lt;&gt;"",$D19&lt;&gt;T19),1,0)</f>
        <v/>
      </c>
      <c r="AC19" s="19">
        <f>IF(G19="Non specificato","• Chiedere se "&amp;$B19&amp;" è compreso/a nell’offerta. ","")&amp;IF(AND($D19&lt;&gt;"",E19&lt;&gt;"",$D19&lt;&gt;E19),"• Verificare la quantità di "&amp;$B19&amp;": riferimento "&amp;$D19&amp;" "&amp;$C19&amp;", offerta "&amp;E19&amp;" "&amp;$C19&amp;". ","")&amp;IF(I19="Da chiarire","• Chiarire specifiche, materiali o prestazioni per "&amp;$B19&amp;".","")</f>
        <v/>
      </c>
      <c r="AD19" s="19">
        <f>IF(L19="Non specificato","• Chiedere se "&amp;$B19&amp;" è compreso/a nell’offerta. ","")&amp;IF(AND($D19&lt;&gt;"",J19&lt;&gt;"",$D19&lt;&gt;J19),"• Verificare la quantità di "&amp;$B19&amp;": riferimento "&amp;$D19&amp;" "&amp;$C19&amp;", offerta "&amp;J19&amp;" "&amp;$C19&amp;". ","")&amp;IF(N19="Da chiarire","• Chiarire specifiche, materiali o prestazioni per "&amp;$B19&amp;".","")</f>
        <v/>
      </c>
      <c r="AE19" s="19">
        <f>IF(Q19="Non specificato","• Chiedere se "&amp;$B19&amp;" è compreso/a nell’offerta. ","")&amp;IF(AND($D19&lt;&gt;"",O19&lt;&gt;"",$D19&lt;&gt;O19),"• Verificare la quantità di "&amp;$B19&amp;": riferimento "&amp;$D19&amp;" "&amp;$C19&amp;", offerta "&amp;O19&amp;" "&amp;$C19&amp;". ","")&amp;IF(S19="Da chiarire","• Chiarire specifiche, materiali o prestazioni per "&amp;$B19&amp;".","")</f>
        <v/>
      </c>
      <c r="AF19" s="19">
        <f>IF(V19="Non specificato","• Chiedere se "&amp;$B19&amp;" è compreso/a nell’offerta. ","")&amp;IF(AND($D19&lt;&gt;"",T19&lt;&gt;"",$D19&lt;&gt;T19),"• Verificare la quantità di "&amp;$B19&amp;": riferimento "&amp;$D19&amp;" "&amp;$C19&amp;", offerta "&amp;T19&amp;" "&amp;$C19&amp;". ","")&amp;IF(X19="Da chiarire","• Chiarire specifiche, materiali o prestazioni per "&amp;$B19&amp;".","")</f>
        <v/>
      </c>
      <c r="AG19" s="19">
        <f>IF(I19="Da chiarire",1,0)</f>
        <v/>
      </c>
      <c r="AH19" s="19">
        <f>IF(N19="Da chiarire",1,0)</f>
        <v/>
      </c>
      <c r="AI19" s="19">
        <f>IF(S19="Da chiarire",1,0)</f>
        <v/>
      </c>
      <c r="AJ19" s="19">
        <f>IF(X19="Da chiarire",1,0)</f>
        <v/>
      </c>
    </row>
    <row r="20" ht="24" customHeight="1">
      <c r="A20" s="5" t="inlineStr">
        <is>
          <t>Serramenti</t>
        </is>
      </c>
      <c r="B20" s="5" t="inlineStr">
        <is>
          <t>Cassonetti / tapparelle</t>
        </is>
      </c>
      <c r="C20" s="5" t="inlineStr">
        <is>
          <t>cad.</t>
        </is>
      </c>
      <c r="D20" s="18" t="inlineStr"/>
      <c r="E20" s="18" t="n"/>
      <c r="F20" s="11" t="n"/>
      <c r="G20" s="5" t="n"/>
      <c r="H20" s="5" t="n"/>
      <c r="I20" s="5" t="n"/>
      <c r="J20" s="18" t="n"/>
      <c r="K20" s="11" t="n"/>
      <c r="L20" s="5" t="n"/>
      <c r="M20" s="5" t="n"/>
      <c r="N20" s="5" t="n"/>
      <c r="O20" s="18" t="n"/>
      <c r="P20" s="11" t="n"/>
      <c r="Q20" s="5" t="n"/>
      <c r="R20" s="5" t="n"/>
      <c r="S20" s="5" t="n"/>
      <c r="T20" s="18" t="n"/>
      <c r="U20" s="11" t="n"/>
      <c r="V20" s="5" t="n"/>
      <c r="W20" s="5" t="n"/>
      <c r="X20" s="5" t="n"/>
      <c r="Y20" s="19">
        <f>IF(AND($D20&lt;&gt;"",E20&lt;&gt;"",$D20&lt;&gt;E20),1,0)</f>
        <v/>
      </c>
      <c r="Z20" s="19">
        <f>IF(AND($D20&lt;&gt;"",J20&lt;&gt;"",$D20&lt;&gt;J20),1,0)</f>
        <v/>
      </c>
      <c r="AA20" s="19">
        <f>IF(AND($D20&lt;&gt;"",O20&lt;&gt;"",$D20&lt;&gt;O20),1,0)</f>
        <v/>
      </c>
      <c r="AB20" s="19">
        <f>IF(AND($D20&lt;&gt;"",T20&lt;&gt;"",$D20&lt;&gt;T20),1,0)</f>
        <v/>
      </c>
      <c r="AC20" s="19">
        <f>IF(G20="Non specificato","• Chiedere se "&amp;$B20&amp;" è compreso/a nell’offerta. ","")&amp;IF(AND($D20&lt;&gt;"",E20&lt;&gt;"",$D20&lt;&gt;E20),"• Verificare la quantità di "&amp;$B20&amp;": riferimento "&amp;$D20&amp;" "&amp;$C20&amp;", offerta "&amp;E20&amp;" "&amp;$C20&amp;". ","")&amp;IF(I20="Da chiarire","• Chiarire specifiche, materiali o prestazioni per "&amp;$B20&amp;".","")</f>
        <v/>
      </c>
      <c r="AD20" s="19">
        <f>IF(L20="Non specificato","• Chiedere se "&amp;$B20&amp;" è compreso/a nell’offerta. ","")&amp;IF(AND($D20&lt;&gt;"",J20&lt;&gt;"",$D20&lt;&gt;J20),"• Verificare la quantità di "&amp;$B20&amp;": riferimento "&amp;$D20&amp;" "&amp;$C20&amp;", offerta "&amp;J20&amp;" "&amp;$C20&amp;". ","")&amp;IF(N20="Da chiarire","• Chiarire specifiche, materiali o prestazioni per "&amp;$B20&amp;".","")</f>
        <v/>
      </c>
      <c r="AE20" s="19">
        <f>IF(Q20="Non specificato","• Chiedere se "&amp;$B20&amp;" è compreso/a nell’offerta. ","")&amp;IF(AND($D20&lt;&gt;"",O20&lt;&gt;"",$D20&lt;&gt;O20),"• Verificare la quantità di "&amp;$B20&amp;": riferimento "&amp;$D20&amp;" "&amp;$C20&amp;", offerta "&amp;O20&amp;" "&amp;$C20&amp;". ","")&amp;IF(S20="Da chiarire","• Chiarire specifiche, materiali o prestazioni per "&amp;$B20&amp;".","")</f>
        <v/>
      </c>
      <c r="AF20" s="19">
        <f>IF(V20="Non specificato","• Chiedere se "&amp;$B20&amp;" è compreso/a nell’offerta. ","")&amp;IF(AND($D20&lt;&gt;"",T20&lt;&gt;"",$D20&lt;&gt;T20),"• Verificare la quantità di "&amp;$B20&amp;": riferimento "&amp;$D20&amp;" "&amp;$C20&amp;", offerta "&amp;T20&amp;" "&amp;$C20&amp;". ","")&amp;IF(X20="Da chiarire","• Chiarire specifiche, materiali o prestazioni per "&amp;$B20&amp;".","")</f>
        <v/>
      </c>
      <c r="AG20" s="19">
        <f>IF(I20="Da chiarire",1,0)</f>
        <v/>
      </c>
      <c r="AH20" s="19">
        <f>IF(N20="Da chiarire",1,0)</f>
        <v/>
      </c>
      <c r="AI20" s="19">
        <f>IF(S20="Da chiarire",1,0)</f>
        <v/>
      </c>
      <c r="AJ20" s="19">
        <f>IF(X20="Da chiarire",1,0)</f>
        <v/>
      </c>
    </row>
    <row r="21" ht="24" customHeight="1">
      <c r="A21" s="5" t="inlineStr">
        <is>
          <t>Tinteggiatura</t>
        </is>
      </c>
      <c r="B21" s="5" t="inlineStr">
        <is>
          <t>Preparazione superfici</t>
        </is>
      </c>
      <c r="C21" s="5" t="inlineStr">
        <is>
          <t>mq</t>
        </is>
      </c>
      <c r="D21" s="18" t="inlineStr"/>
      <c r="E21" s="18" t="n"/>
      <c r="F21" s="11" t="n"/>
      <c r="G21" s="5" t="n"/>
      <c r="H21" s="5" t="n"/>
      <c r="I21" s="5" t="n"/>
      <c r="J21" s="18" t="n"/>
      <c r="K21" s="11" t="n"/>
      <c r="L21" s="5" t="n"/>
      <c r="M21" s="5" t="n"/>
      <c r="N21" s="5" t="n"/>
      <c r="O21" s="18" t="n"/>
      <c r="P21" s="11" t="n"/>
      <c r="Q21" s="5" t="n"/>
      <c r="R21" s="5" t="n"/>
      <c r="S21" s="5" t="n"/>
      <c r="T21" s="18" t="n"/>
      <c r="U21" s="11" t="n"/>
      <c r="V21" s="5" t="n"/>
      <c r="W21" s="5" t="n"/>
      <c r="X21" s="5" t="n"/>
      <c r="Y21" s="19">
        <f>IF(AND($D21&lt;&gt;"",E21&lt;&gt;"",$D21&lt;&gt;E21),1,0)</f>
        <v/>
      </c>
      <c r="Z21" s="19">
        <f>IF(AND($D21&lt;&gt;"",J21&lt;&gt;"",$D21&lt;&gt;J21),1,0)</f>
        <v/>
      </c>
      <c r="AA21" s="19">
        <f>IF(AND($D21&lt;&gt;"",O21&lt;&gt;"",$D21&lt;&gt;O21),1,0)</f>
        <v/>
      </c>
      <c r="AB21" s="19">
        <f>IF(AND($D21&lt;&gt;"",T21&lt;&gt;"",$D21&lt;&gt;T21),1,0)</f>
        <v/>
      </c>
      <c r="AC21" s="19">
        <f>IF(G21="Non specificato","• Chiedere se "&amp;$B21&amp;" è compreso/a nell’offerta. ","")&amp;IF(AND($D21&lt;&gt;"",E21&lt;&gt;"",$D21&lt;&gt;E21),"• Verificare la quantità di "&amp;$B21&amp;": riferimento "&amp;$D21&amp;" "&amp;$C21&amp;", offerta "&amp;E21&amp;" "&amp;$C21&amp;". ","")&amp;IF(I21="Da chiarire","• Chiarire specifiche, materiali o prestazioni per "&amp;$B21&amp;".","")</f>
        <v/>
      </c>
      <c r="AD21" s="19">
        <f>IF(L21="Non specificato","• Chiedere se "&amp;$B21&amp;" è compreso/a nell’offerta. ","")&amp;IF(AND($D21&lt;&gt;"",J21&lt;&gt;"",$D21&lt;&gt;J21),"• Verificare la quantità di "&amp;$B21&amp;": riferimento "&amp;$D21&amp;" "&amp;$C21&amp;", offerta "&amp;J21&amp;" "&amp;$C21&amp;". ","")&amp;IF(N21="Da chiarire","• Chiarire specifiche, materiali o prestazioni per "&amp;$B21&amp;".","")</f>
        <v/>
      </c>
      <c r="AE21" s="19">
        <f>IF(Q21="Non specificato","• Chiedere se "&amp;$B21&amp;" è compreso/a nell’offerta. ","")&amp;IF(AND($D21&lt;&gt;"",O21&lt;&gt;"",$D21&lt;&gt;O21),"• Verificare la quantità di "&amp;$B21&amp;": riferimento "&amp;$D21&amp;" "&amp;$C21&amp;", offerta "&amp;O21&amp;" "&amp;$C21&amp;". ","")&amp;IF(S21="Da chiarire","• Chiarire specifiche, materiali o prestazioni per "&amp;$B21&amp;".","")</f>
        <v/>
      </c>
      <c r="AF21" s="19">
        <f>IF(V21="Non specificato","• Chiedere se "&amp;$B21&amp;" è compreso/a nell’offerta. ","")&amp;IF(AND($D21&lt;&gt;"",T21&lt;&gt;"",$D21&lt;&gt;T21),"• Verificare la quantità di "&amp;$B21&amp;": riferimento "&amp;$D21&amp;" "&amp;$C21&amp;", offerta "&amp;T21&amp;" "&amp;$C21&amp;". ","")&amp;IF(X21="Da chiarire","• Chiarire specifiche, materiali o prestazioni per "&amp;$B21&amp;".","")</f>
        <v/>
      </c>
      <c r="AG21" s="19">
        <f>IF(I21="Da chiarire",1,0)</f>
        <v/>
      </c>
      <c r="AH21" s="19">
        <f>IF(N21="Da chiarire",1,0)</f>
        <v/>
      </c>
      <c r="AI21" s="19">
        <f>IF(S21="Da chiarire",1,0)</f>
        <v/>
      </c>
      <c r="AJ21" s="19">
        <f>IF(X21="Da chiarire",1,0)</f>
        <v/>
      </c>
    </row>
    <row r="22" ht="24" customHeight="1">
      <c r="A22" s="5" t="inlineStr">
        <is>
          <t>Tinteggiatura</t>
        </is>
      </c>
      <c r="B22" s="5" t="inlineStr">
        <is>
          <t>Tinteggiatura</t>
        </is>
      </c>
      <c r="C22" s="5" t="inlineStr">
        <is>
          <t>mq</t>
        </is>
      </c>
      <c r="D22" s="18" t="inlineStr"/>
      <c r="E22" s="18" t="n"/>
      <c r="F22" s="11" t="n"/>
      <c r="G22" s="5" t="n"/>
      <c r="H22" s="5" t="n"/>
      <c r="I22" s="5" t="n"/>
      <c r="J22" s="18" t="n"/>
      <c r="K22" s="11" t="n"/>
      <c r="L22" s="5" t="n"/>
      <c r="M22" s="5" t="n"/>
      <c r="N22" s="5" t="n"/>
      <c r="O22" s="18" t="n"/>
      <c r="P22" s="11" t="n"/>
      <c r="Q22" s="5" t="n"/>
      <c r="R22" s="5" t="n"/>
      <c r="S22" s="5" t="n"/>
      <c r="T22" s="18" t="n"/>
      <c r="U22" s="11" t="n"/>
      <c r="V22" s="5" t="n"/>
      <c r="W22" s="5" t="n"/>
      <c r="X22" s="5" t="n"/>
      <c r="Y22" s="19">
        <f>IF(AND($D22&lt;&gt;"",E22&lt;&gt;"",$D22&lt;&gt;E22),1,0)</f>
        <v/>
      </c>
      <c r="Z22" s="19">
        <f>IF(AND($D22&lt;&gt;"",J22&lt;&gt;"",$D22&lt;&gt;J22),1,0)</f>
        <v/>
      </c>
      <c r="AA22" s="19">
        <f>IF(AND($D22&lt;&gt;"",O22&lt;&gt;"",$D22&lt;&gt;O22),1,0)</f>
        <v/>
      </c>
      <c r="AB22" s="19">
        <f>IF(AND($D22&lt;&gt;"",T22&lt;&gt;"",$D22&lt;&gt;T22),1,0)</f>
        <v/>
      </c>
      <c r="AC22" s="19">
        <f>IF(G22="Non specificato","• Chiedere se "&amp;$B22&amp;" è compreso/a nell’offerta. ","")&amp;IF(AND($D22&lt;&gt;"",E22&lt;&gt;"",$D22&lt;&gt;E22),"• Verificare la quantità di "&amp;$B22&amp;": riferimento "&amp;$D22&amp;" "&amp;$C22&amp;", offerta "&amp;E22&amp;" "&amp;$C22&amp;". ","")&amp;IF(I22="Da chiarire","• Chiarire specifiche, materiali o prestazioni per "&amp;$B22&amp;".","")</f>
        <v/>
      </c>
      <c r="AD22" s="19">
        <f>IF(L22="Non specificato","• Chiedere se "&amp;$B22&amp;" è compreso/a nell’offerta. ","")&amp;IF(AND($D22&lt;&gt;"",J22&lt;&gt;"",$D22&lt;&gt;J22),"• Verificare la quantità di "&amp;$B22&amp;": riferimento "&amp;$D22&amp;" "&amp;$C22&amp;", offerta "&amp;J22&amp;" "&amp;$C22&amp;". ","")&amp;IF(N22="Da chiarire","• Chiarire specifiche, materiali o prestazioni per "&amp;$B22&amp;".","")</f>
        <v/>
      </c>
      <c r="AE22" s="19">
        <f>IF(Q22="Non specificato","• Chiedere se "&amp;$B22&amp;" è compreso/a nell’offerta. ","")&amp;IF(AND($D22&lt;&gt;"",O22&lt;&gt;"",$D22&lt;&gt;O22),"• Verificare la quantità di "&amp;$B22&amp;": riferimento "&amp;$D22&amp;" "&amp;$C22&amp;", offerta "&amp;O22&amp;" "&amp;$C22&amp;". ","")&amp;IF(S22="Da chiarire","• Chiarire specifiche, materiali o prestazioni per "&amp;$B22&amp;".","")</f>
        <v/>
      </c>
      <c r="AF22" s="19">
        <f>IF(V22="Non specificato","• Chiedere se "&amp;$B22&amp;" è compreso/a nell’offerta. ","")&amp;IF(AND($D22&lt;&gt;"",T22&lt;&gt;"",$D22&lt;&gt;T22),"• Verificare la quantità di "&amp;$B22&amp;": riferimento "&amp;$D22&amp;" "&amp;$C22&amp;", offerta "&amp;T22&amp;" "&amp;$C22&amp;". ","")&amp;IF(X22="Da chiarire","• Chiarire specifiche, materiali o prestazioni per "&amp;$B22&amp;".","")</f>
        <v/>
      </c>
      <c r="AG22" s="19">
        <f>IF(I22="Da chiarire",1,0)</f>
        <v/>
      </c>
      <c r="AH22" s="19">
        <f>IF(N22="Da chiarire",1,0)</f>
        <v/>
      </c>
      <c r="AI22" s="19">
        <f>IF(S22="Da chiarire",1,0)</f>
        <v/>
      </c>
      <c r="AJ22" s="19">
        <f>IF(X22="Da chiarire",1,0)</f>
        <v/>
      </c>
    </row>
    <row r="23" ht="24" customHeight="1">
      <c r="A23" s="5" t="inlineStr">
        <is>
          <t>Finiture</t>
        </is>
      </c>
      <c r="B23" s="5" t="inlineStr">
        <is>
          <t>Porte interne</t>
        </is>
      </c>
      <c r="C23" s="5" t="inlineStr">
        <is>
          <t>cad.</t>
        </is>
      </c>
      <c r="D23" s="18" t="inlineStr"/>
      <c r="E23" s="18" t="n"/>
      <c r="F23" s="11" t="n"/>
      <c r="G23" s="5" t="n"/>
      <c r="H23" s="5" t="n"/>
      <c r="I23" s="5" t="n"/>
      <c r="J23" s="18" t="n"/>
      <c r="K23" s="11" t="n"/>
      <c r="L23" s="5" t="n"/>
      <c r="M23" s="5" t="n"/>
      <c r="N23" s="5" t="n"/>
      <c r="O23" s="18" t="n"/>
      <c r="P23" s="11" t="n"/>
      <c r="Q23" s="5" t="n"/>
      <c r="R23" s="5" t="n"/>
      <c r="S23" s="5" t="n"/>
      <c r="T23" s="18" t="n"/>
      <c r="U23" s="11" t="n"/>
      <c r="V23" s="5" t="n"/>
      <c r="W23" s="5" t="n"/>
      <c r="X23" s="5" t="n"/>
      <c r="Y23" s="19">
        <f>IF(AND($D23&lt;&gt;"",E23&lt;&gt;"",$D23&lt;&gt;E23),1,0)</f>
        <v/>
      </c>
      <c r="Z23" s="19">
        <f>IF(AND($D23&lt;&gt;"",J23&lt;&gt;"",$D23&lt;&gt;J23),1,0)</f>
        <v/>
      </c>
      <c r="AA23" s="19">
        <f>IF(AND($D23&lt;&gt;"",O23&lt;&gt;"",$D23&lt;&gt;O23),1,0)</f>
        <v/>
      </c>
      <c r="AB23" s="19">
        <f>IF(AND($D23&lt;&gt;"",T23&lt;&gt;"",$D23&lt;&gt;T23),1,0)</f>
        <v/>
      </c>
      <c r="AC23" s="19">
        <f>IF(G23="Non specificato","• Chiedere se "&amp;$B23&amp;" è compreso/a nell’offerta. ","")&amp;IF(AND($D23&lt;&gt;"",E23&lt;&gt;"",$D23&lt;&gt;E23),"• Verificare la quantità di "&amp;$B23&amp;": riferimento "&amp;$D23&amp;" "&amp;$C23&amp;", offerta "&amp;E23&amp;" "&amp;$C23&amp;". ","")&amp;IF(I23="Da chiarire","• Chiarire specifiche, materiali o prestazioni per "&amp;$B23&amp;".","")</f>
        <v/>
      </c>
      <c r="AD23" s="19">
        <f>IF(L23="Non specificato","• Chiedere se "&amp;$B23&amp;" è compreso/a nell’offerta. ","")&amp;IF(AND($D23&lt;&gt;"",J23&lt;&gt;"",$D23&lt;&gt;J23),"• Verificare la quantità di "&amp;$B23&amp;": riferimento "&amp;$D23&amp;" "&amp;$C23&amp;", offerta "&amp;J23&amp;" "&amp;$C23&amp;". ","")&amp;IF(N23="Da chiarire","• Chiarire specifiche, materiali o prestazioni per "&amp;$B23&amp;".","")</f>
        <v/>
      </c>
      <c r="AE23" s="19">
        <f>IF(Q23="Non specificato","• Chiedere se "&amp;$B23&amp;" è compreso/a nell’offerta. ","")&amp;IF(AND($D23&lt;&gt;"",O23&lt;&gt;"",$D23&lt;&gt;O23),"• Verificare la quantità di "&amp;$B23&amp;": riferimento "&amp;$D23&amp;" "&amp;$C23&amp;", offerta "&amp;O23&amp;" "&amp;$C23&amp;". ","")&amp;IF(S23="Da chiarire","• Chiarire specifiche, materiali o prestazioni per "&amp;$B23&amp;".","")</f>
        <v/>
      </c>
      <c r="AF23" s="19">
        <f>IF(V23="Non specificato","• Chiedere se "&amp;$B23&amp;" è compreso/a nell’offerta. ","")&amp;IF(AND($D23&lt;&gt;"",T23&lt;&gt;"",$D23&lt;&gt;T23),"• Verificare la quantità di "&amp;$B23&amp;": riferimento "&amp;$D23&amp;" "&amp;$C23&amp;", offerta "&amp;T23&amp;" "&amp;$C23&amp;". ","")&amp;IF(X23="Da chiarire","• Chiarire specifiche, materiali o prestazioni per "&amp;$B23&amp;".","")</f>
        <v/>
      </c>
      <c r="AG23" s="19">
        <f>IF(I23="Da chiarire",1,0)</f>
        <v/>
      </c>
      <c r="AH23" s="19">
        <f>IF(N23="Da chiarire",1,0)</f>
        <v/>
      </c>
      <c r="AI23" s="19">
        <f>IF(S23="Da chiarire",1,0)</f>
        <v/>
      </c>
      <c r="AJ23" s="19">
        <f>IF(X23="Da chiarire",1,0)</f>
        <v/>
      </c>
    </row>
    <row r="24" ht="24" customHeight="1">
      <c r="A24" s="5" t="inlineStr">
        <is>
          <t>Finiture</t>
        </is>
      </c>
      <c r="B24" s="5" t="inlineStr">
        <is>
          <t>Cartongesso / controsoffitti</t>
        </is>
      </c>
      <c r="C24" s="5" t="inlineStr">
        <is>
          <t>mq</t>
        </is>
      </c>
      <c r="D24" s="18" t="inlineStr"/>
      <c r="E24" s="18" t="n"/>
      <c r="F24" s="11" t="n"/>
      <c r="G24" s="5" t="n"/>
      <c r="H24" s="5" t="n"/>
      <c r="I24" s="5" t="n"/>
      <c r="J24" s="18" t="n"/>
      <c r="K24" s="11" t="n"/>
      <c r="L24" s="5" t="n"/>
      <c r="M24" s="5" t="n"/>
      <c r="N24" s="5" t="n"/>
      <c r="O24" s="18" t="n"/>
      <c r="P24" s="11" t="n"/>
      <c r="Q24" s="5" t="n"/>
      <c r="R24" s="5" t="n"/>
      <c r="S24" s="5" t="n"/>
      <c r="T24" s="18" t="n"/>
      <c r="U24" s="11" t="n"/>
      <c r="V24" s="5" t="n"/>
      <c r="W24" s="5" t="n"/>
      <c r="X24" s="5" t="n"/>
      <c r="Y24" s="19">
        <f>IF(AND($D24&lt;&gt;"",E24&lt;&gt;"",$D24&lt;&gt;E24),1,0)</f>
        <v/>
      </c>
      <c r="Z24" s="19">
        <f>IF(AND($D24&lt;&gt;"",J24&lt;&gt;"",$D24&lt;&gt;J24),1,0)</f>
        <v/>
      </c>
      <c r="AA24" s="19">
        <f>IF(AND($D24&lt;&gt;"",O24&lt;&gt;"",$D24&lt;&gt;O24),1,0)</f>
        <v/>
      </c>
      <c r="AB24" s="19">
        <f>IF(AND($D24&lt;&gt;"",T24&lt;&gt;"",$D24&lt;&gt;T24),1,0)</f>
        <v/>
      </c>
      <c r="AC24" s="19">
        <f>IF(G24="Non specificato","• Chiedere se "&amp;$B24&amp;" è compreso/a nell’offerta. ","")&amp;IF(AND($D24&lt;&gt;"",E24&lt;&gt;"",$D24&lt;&gt;E24),"• Verificare la quantità di "&amp;$B24&amp;": riferimento "&amp;$D24&amp;" "&amp;$C24&amp;", offerta "&amp;E24&amp;" "&amp;$C24&amp;". ","")&amp;IF(I24="Da chiarire","• Chiarire specifiche, materiali o prestazioni per "&amp;$B24&amp;".","")</f>
        <v/>
      </c>
      <c r="AD24" s="19">
        <f>IF(L24="Non specificato","• Chiedere se "&amp;$B24&amp;" è compreso/a nell’offerta. ","")&amp;IF(AND($D24&lt;&gt;"",J24&lt;&gt;"",$D24&lt;&gt;J24),"• Verificare la quantità di "&amp;$B24&amp;": riferimento "&amp;$D24&amp;" "&amp;$C24&amp;", offerta "&amp;J24&amp;" "&amp;$C24&amp;". ","")&amp;IF(N24="Da chiarire","• Chiarire specifiche, materiali o prestazioni per "&amp;$B24&amp;".","")</f>
        <v/>
      </c>
      <c r="AE24" s="19">
        <f>IF(Q24="Non specificato","• Chiedere se "&amp;$B24&amp;" è compreso/a nell’offerta. ","")&amp;IF(AND($D24&lt;&gt;"",O24&lt;&gt;"",$D24&lt;&gt;O24),"• Verificare la quantità di "&amp;$B24&amp;": riferimento "&amp;$D24&amp;" "&amp;$C24&amp;", offerta "&amp;O24&amp;" "&amp;$C24&amp;". ","")&amp;IF(S24="Da chiarire","• Chiarire specifiche, materiali o prestazioni per "&amp;$B24&amp;".","")</f>
        <v/>
      </c>
      <c r="AF24" s="19">
        <f>IF(V24="Non specificato","• Chiedere se "&amp;$B24&amp;" è compreso/a nell’offerta. ","")&amp;IF(AND($D24&lt;&gt;"",T24&lt;&gt;"",$D24&lt;&gt;T24),"• Verificare la quantità di "&amp;$B24&amp;": riferimento "&amp;$D24&amp;" "&amp;$C24&amp;", offerta "&amp;T24&amp;" "&amp;$C24&amp;". ","")&amp;IF(X24="Da chiarire","• Chiarire specifiche, materiali o prestazioni per "&amp;$B24&amp;".","")</f>
        <v/>
      </c>
      <c r="AG24" s="19">
        <f>IF(I24="Da chiarire",1,0)</f>
        <v/>
      </c>
      <c r="AH24" s="19">
        <f>IF(N24="Da chiarire",1,0)</f>
        <v/>
      </c>
      <c r="AI24" s="19">
        <f>IF(S24="Da chiarire",1,0)</f>
        <v/>
      </c>
      <c r="AJ24" s="19">
        <f>IF(X24="Da chiarire",1,0)</f>
        <v/>
      </c>
    </row>
    <row r="25" ht="24" customHeight="1">
      <c r="A25" s="5" t="inlineStr">
        <is>
          <t>Logistica</t>
        </is>
      </c>
      <c r="B25" s="5" t="inlineStr">
        <is>
          <t>Ponteggi / noli</t>
        </is>
      </c>
      <c r="C25" s="5" t="inlineStr">
        <is>
          <t>corpo</t>
        </is>
      </c>
      <c r="D25" s="18" t="inlineStr"/>
      <c r="E25" s="18" t="n"/>
      <c r="F25" s="11" t="n"/>
      <c r="G25" s="5" t="n"/>
      <c r="H25" s="5" t="n"/>
      <c r="I25" s="5" t="n"/>
      <c r="J25" s="18" t="n"/>
      <c r="K25" s="11" t="n"/>
      <c r="L25" s="5" t="n"/>
      <c r="M25" s="5" t="n"/>
      <c r="N25" s="5" t="n"/>
      <c r="O25" s="18" t="n"/>
      <c r="P25" s="11" t="n"/>
      <c r="Q25" s="5" t="n"/>
      <c r="R25" s="5" t="n"/>
      <c r="S25" s="5" t="n"/>
      <c r="T25" s="18" t="n"/>
      <c r="U25" s="11" t="n"/>
      <c r="V25" s="5" t="n"/>
      <c r="W25" s="5" t="n"/>
      <c r="X25" s="5" t="n"/>
      <c r="Y25" s="19">
        <f>IF(AND($D25&lt;&gt;"",E25&lt;&gt;"",$D25&lt;&gt;E25),1,0)</f>
        <v/>
      </c>
      <c r="Z25" s="19">
        <f>IF(AND($D25&lt;&gt;"",J25&lt;&gt;"",$D25&lt;&gt;J25),1,0)</f>
        <v/>
      </c>
      <c r="AA25" s="19">
        <f>IF(AND($D25&lt;&gt;"",O25&lt;&gt;"",$D25&lt;&gt;O25),1,0)</f>
        <v/>
      </c>
      <c r="AB25" s="19">
        <f>IF(AND($D25&lt;&gt;"",T25&lt;&gt;"",$D25&lt;&gt;T25),1,0)</f>
        <v/>
      </c>
      <c r="AC25" s="19">
        <f>IF(G25="Non specificato","• Chiedere se "&amp;$B25&amp;" è compreso/a nell’offerta. ","")&amp;IF(AND($D25&lt;&gt;"",E25&lt;&gt;"",$D25&lt;&gt;E25),"• Verificare la quantità di "&amp;$B25&amp;": riferimento "&amp;$D25&amp;" "&amp;$C25&amp;", offerta "&amp;E25&amp;" "&amp;$C25&amp;". ","")&amp;IF(I25="Da chiarire","• Chiarire specifiche, materiali o prestazioni per "&amp;$B25&amp;".","")</f>
        <v/>
      </c>
      <c r="AD25" s="19">
        <f>IF(L25="Non specificato","• Chiedere se "&amp;$B25&amp;" è compreso/a nell’offerta. ","")&amp;IF(AND($D25&lt;&gt;"",J25&lt;&gt;"",$D25&lt;&gt;J25),"• Verificare la quantità di "&amp;$B25&amp;": riferimento "&amp;$D25&amp;" "&amp;$C25&amp;", offerta "&amp;J25&amp;" "&amp;$C25&amp;". ","")&amp;IF(N25="Da chiarire","• Chiarire specifiche, materiali o prestazioni per "&amp;$B25&amp;".","")</f>
        <v/>
      </c>
      <c r="AE25" s="19">
        <f>IF(Q25="Non specificato","• Chiedere se "&amp;$B25&amp;" è compreso/a nell’offerta. ","")&amp;IF(AND($D25&lt;&gt;"",O25&lt;&gt;"",$D25&lt;&gt;O25),"• Verificare la quantità di "&amp;$B25&amp;": riferimento "&amp;$D25&amp;" "&amp;$C25&amp;", offerta "&amp;O25&amp;" "&amp;$C25&amp;". ","")&amp;IF(S25="Da chiarire","• Chiarire specifiche, materiali o prestazioni per "&amp;$B25&amp;".","")</f>
        <v/>
      </c>
      <c r="AF25" s="19">
        <f>IF(V25="Non specificato","• Chiedere se "&amp;$B25&amp;" è compreso/a nell’offerta. ","")&amp;IF(AND($D25&lt;&gt;"",T25&lt;&gt;"",$D25&lt;&gt;T25),"• Verificare la quantità di "&amp;$B25&amp;": riferimento "&amp;$D25&amp;" "&amp;$C25&amp;", offerta "&amp;T25&amp;" "&amp;$C25&amp;". ","")&amp;IF(X25="Da chiarire","• Chiarire specifiche, materiali o prestazioni per "&amp;$B25&amp;".","")</f>
        <v/>
      </c>
      <c r="AG25" s="19">
        <f>IF(I25="Da chiarire",1,0)</f>
        <v/>
      </c>
      <c r="AH25" s="19">
        <f>IF(N25="Da chiarire",1,0)</f>
        <v/>
      </c>
      <c r="AI25" s="19">
        <f>IF(S25="Da chiarire",1,0)</f>
        <v/>
      </c>
      <c r="AJ25" s="19">
        <f>IF(X25="Da chiarire",1,0)</f>
        <v/>
      </c>
    </row>
    <row r="26" ht="24" customHeight="1">
      <c r="A26" s="5" t="inlineStr">
        <is>
          <t>Logistica</t>
        </is>
      </c>
      <c r="B26" s="5" t="inlineStr">
        <is>
          <t>Protezione parti comuni</t>
        </is>
      </c>
      <c r="C26" s="5" t="inlineStr">
        <is>
          <t>corpo</t>
        </is>
      </c>
      <c r="D26" s="18" t="inlineStr"/>
      <c r="E26" s="18" t="n"/>
      <c r="F26" s="11" t="n"/>
      <c r="G26" s="5" t="n"/>
      <c r="H26" s="5" t="n"/>
      <c r="I26" s="5" t="n"/>
      <c r="J26" s="18" t="n"/>
      <c r="K26" s="11" t="n"/>
      <c r="L26" s="5" t="n"/>
      <c r="M26" s="5" t="n"/>
      <c r="N26" s="5" t="n"/>
      <c r="O26" s="18" t="n"/>
      <c r="P26" s="11" t="n"/>
      <c r="Q26" s="5" t="n"/>
      <c r="R26" s="5" t="n"/>
      <c r="S26" s="5" t="n"/>
      <c r="T26" s="18" t="n"/>
      <c r="U26" s="11" t="n"/>
      <c r="V26" s="5" t="n"/>
      <c r="W26" s="5" t="n"/>
      <c r="X26" s="5" t="n"/>
      <c r="Y26" s="19">
        <f>IF(AND($D26&lt;&gt;"",E26&lt;&gt;"",$D26&lt;&gt;E26),1,0)</f>
        <v/>
      </c>
      <c r="Z26" s="19">
        <f>IF(AND($D26&lt;&gt;"",J26&lt;&gt;"",$D26&lt;&gt;J26),1,0)</f>
        <v/>
      </c>
      <c r="AA26" s="19">
        <f>IF(AND($D26&lt;&gt;"",O26&lt;&gt;"",$D26&lt;&gt;O26),1,0)</f>
        <v/>
      </c>
      <c r="AB26" s="19">
        <f>IF(AND($D26&lt;&gt;"",T26&lt;&gt;"",$D26&lt;&gt;T26),1,0)</f>
        <v/>
      </c>
      <c r="AC26" s="19">
        <f>IF(G26="Non specificato","• Chiedere se "&amp;$B26&amp;" è compreso/a nell’offerta. ","")&amp;IF(AND($D26&lt;&gt;"",E26&lt;&gt;"",$D26&lt;&gt;E26),"• Verificare la quantità di "&amp;$B26&amp;": riferimento "&amp;$D26&amp;" "&amp;$C26&amp;", offerta "&amp;E26&amp;" "&amp;$C26&amp;". ","")&amp;IF(I26="Da chiarire","• Chiarire specifiche, materiali o prestazioni per "&amp;$B26&amp;".","")</f>
        <v/>
      </c>
      <c r="AD26" s="19">
        <f>IF(L26="Non specificato","• Chiedere se "&amp;$B26&amp;" è compreso/a nell’offerta. ","")&amp;IF(AND($D26&lt;&gt;"",J26&lt;&gt;"",$D26&lt;&gt;J26),"• Verificare la quantità di "&amp;$B26&amp;": riferimento "&amp;$D26&amp;" "&amp;$C26&amp;", offerta "&amp;J26&amp;" "&amp;$C26&amp;". ","")&amp;IF(N26="Da chiarire","• Chiarire specifiche, materiali o prestazioni per "&amp;$B26&amp;".","")</f>
        <v/>
      </c>
      <c r="AE26" s="19">
        <f>IF(Q26="Non specificato","• Chiedere se "&amp;$B26&amp;" è compreso/a nell’offerta. ","")&amp;IF(AND($D26&lt;&gt;"",O26&lt;&gt;"",$D26&lt;&gt;O26),"• Verificare la quantità di "&amp;$B26&amp;": riferimento "&amp;$D26&amp;" "&amp;$C26&amp;", offerta "&amp;O26&amp;" "&amp;$C26&amp;". ","")&amp;IF(S26="Da chiarire","• Chiarire specifiche, materiali o prestazioni per "&amp;$B26&amp;".","")</f>
        <v/>
      </c>
      <c r="AF26" s="19">
        <f>IF(V26="Non specificato","• Chiedere se "&amp;$B26&amp;" è compreso/a nell’offerta. ","")&amp;IF(AND($D26&lt;&gt;"",T26&lt;&gt;"",$D26&lt;&gt;T26),"• Verificare la quantità di "&amp;$B26&amp;": riferimento "&amp;$D26&amp;" "&amp;$C26&amp;", offerta "&amp;T26&amp;" "&amp;$C26&amp;". ","")&amp;IF(X26="Da chiarire","• Chiarire specifiche, materiali o prestazioni per "&amp;$B26&amp;".","")</f>
        <v/>
      </c>
      <c r="AG26" s="19">
        <f>IF(I26="Da chiarire",1,0)</f>
        <v/>
      </c>
      <c r="AH26" s="19">
        <f>IF(N26="Da chiarire",1,0)</f>
        <v/>
      </c>
      <c r="AI26" s="19">
        <f>IF(S26="Da chiarire",1,0)</f>
        <v/>
      </c>
      <c r="AJ26" s="19">
        <f>IF(X26="Da chiarire",1,0)</f>
        <v/>
      </c>
    </row>
    <row r="27" ht="24" customHeight="1">
      <c r="A27" s="5" t="inlineStr">
        <is>
          <t>Logistica</t>
        </is>
      </c>
      <c r="B27" s="5" t="inlineStr">
        <is>
          <t>Pulizia finale</t>
        </is>
      </c>
      <c r="C27" s="5" t="inlineStr">
        <is>
          <t>corpo</t>
        </is>
      </c>
      <c r="D27" s="18" t="inlineStr"/>
      <c r="E27" s="18" t="n"/>
      <c r="F27" s="11" t="n"/>
      <c r="G27" s="5" t="n"/>
      <c r="H27" s="5" t="n"/>
      <c r="I27" s="5" t="n"/>
      <c r="J27" s="18" t="n"/>
      <c r="K27" s="11" t="n"/>
      <c r="L27" s="5" t="n"/>
      <c r="M27" s="5" t="n"/>
      <c r="N27" s="5" t="n"/>
      <c r="O27" s="18" t="n"/>
      <c r="P27" s="11" t="n"/>
      <c r="Q27" s="5" t="n"/>
      <c r="R27" s="5" t="n"/>
      <c r="S27" s="5" t="n"/>
      <c r="T27" s="18" t="n"/>
      <c r="U27" s="11" t="n"/>
      <c r="V27" s="5" t="n"/>
      <c r="W27" s="5" t="n"/>
      <c r="X27" s="5" t="n"/>
      <c r="Y27" s="19">
        <f>IF(AND($D27&lt;&gt;"",E27&lt;&gt;"",$D27&lt;&gt;E27),1,0)</f>
        <v/>
      </c>
      <c r="Z27" s="19">
        <f>IF(AND($D27&lt;&gt;"",J27&lt;&gt;"",$D27&lt;&gt;J27),1,0)</f>
        <v/>
      </c>
      <c r="AA27" s="19">
        <f>IF(AND($D27&lt;&gt;"",O27&lt;&gt;"",$D27&lt;&gt;O27),1,0)</f>
        <v/>
      </c>
      <c r="AB27" s="19">
        <f>IF(AND($D27&lt;&gt;"",T27&lt;&gt;"",$D27&lt;&gt;T27),1,0)</f>
        <v/>
      </c>
      <c r="AC27" s="19">
        <f>IF(G27="Non specificato","• Chiedere se "&amp;$B27&amp;" è compreso/a nell’offerta. ","")&amp;IF(AND($D27&lt;&gt;"",E27&lt;&gt;"",$D27&lt;&gt;E27),"• Verificare la quantità di "&amp;$B27&amp;": riferimento "&amp;$D27&amp;" "&amp;$C27&amp;", offerta "&amp;E27&amp;" "&amp;$C27&amp;". ","")&amp;IF(I27="Da chiarire","• Chiarire specifiche, materiali o prestazioni per "&amp;$B27&amp;".","")</f>
        <v/>
      </c>
      <c r="AD27" s="19">
        <f>IF(L27="Non specificato","• Chiedere se "&amp;$B27&amp;" è compreso/a nell’offerta. ","")&amp;IF(AND($D27&lt;&gt;"",J27&lt;&gt;"",$D27&lt;&gt;J27),"• Verificare la quantità di "&amp;$B27&amp;": riferimento "&amp;$D27&amp;" "&amp;$C27&amp;", offerta "&amp;J27&amp;" "&amp;$C27&amp;". ","")&amp;IF(N27="Da chiarire","• Chiarire specifiche, materiali o prestazioni per "&amp;$B27&amp;".","")</f>
        <v/>
      </c>
      <c r="AE27" s="19">
        <f>IF(Q27="Non specificato","• Chiedere se "&amp;$B27&amp;" è compreso/a nell’offerta. ","")&amp;IF(AND($D27&lt;&gt;"",O27&lt;&gt;"",$D27&lt;&gt;O27),"• Verificare la quantità di "&amp;$B27&amp;": riferimento "&amp;$D27&amp;" "&amp;$C27&amp;", offerta "&amp;O27&amp;" "&amp;$C27&amp;". ","")&amp;IF(S27="Da chiarire","• Chiarire specifiche, materiali o prestazioni per "&amp;$B27&amp;".","")</f>
        <v/>
      </c>
      <c r="AF27" s="19">
        <f>IF(V27="Non specificato","• Chiedere se "&amp;$B27&amp;" è compreso/a nell’offerta. ","")&amp;IF(AND($D27&lt;&gt;"",T27&lt;&gt;"",$D27&lt;&gt;T27),"• Verificare la quantità di "&amp;$B27&amp;": riferimento "&amp;$D27&amp;" "&amp;$C27&amp;", offerta "&amp;T27&amp;" "&amp;$C27&amp;". ","")&amp;IF(X27="Da chiarire","• Chiarire specifiche, materiali o prestazioni per "&amp;$B27&amp;".","")</f>
        <v/>
      </c>
      <c r="AG27" s="19">
        <f>IF(I27="Da chiarire",1,0)</f>
        <v/>
      </c>
      <c r="AH27" s="19">
        <f>IF(N27="Da chiarire",1,0)</f>
        <v/>
      </c>
      <c r="AI27" s="19">
        <f>IF(S27="Da chiarire",1,0)</f>
        <v/>
      </c>
      <c r="AJ27" s="19">
        <f>IF(X27="Da chiarire",1,0)</f>
        <v/>
      </c>
    </row>
    <row r="28" ht="24" customHeight="1">
      <c r="A28" s="5" t="inlineStr">
        <is>
          <t>Pratiche / tecnici</t>
        </is>
      </c>
      <c r="B28" s="5" t="inlineStr">
        <is>
          <t>Pratiche o prestazioni tecniche</t>
        </is>
      </c>
      <c r="C28" s="5" t="inlineStr">
        <is>
          <t>corpo</t>
        </is>
      </c>
      <c r="D28" s="18" t="inlineStr"/>
      <c r="E28" s="18" t="n"/>
      <c r="F28" s="11" t="n"/>
      <c r="G28" s="5" t="n"/>
      <c r="H28" s="5" t="n"/>
      <c r="I28" s="5" t="n"/>
      <c r="J28" s="18" t="n"/>
      <c r="K28" s="11" t="n"/>
      <c r="L28" s="5" t="n"/>
      <c r="M28" s="5" t="n"/>
      <c r="N28" s="5" t="n"/>
      <c r="O28" s="18" t="n"/>
      <c r="P28" s="11" t="n"/>
      <c r="Q28" s="5" t="n"/>
      <c r="R28" s="5" t="n"/>
      <c r="S28" s="5" t="n"/>
      <c r="T28" s="18" t="n"/>
      <c r="U28" s="11" t="n"/>
      <c r="V28" s="5" t="n"/>
      <c r="W28" s="5" t="n"/>
      <c r="X28" s="5" t="n"/>
      <c r="Y28" s="19">
        <f>IF(AND($D28&lt;&gt;"",E28&lt;&gt;"",$D28&lt;&gt;E28),1,0)</f>
        <v/>
      </c>
      <c r="Z28" s="19">
        <f>IF(AND($D28&lt;&gt;"",J28&lt;&gt;"",$D28&lt;&gt;J28),1,0)</f>
        <v/>
      </c>
      <c r="AA28" s="19">
        <f>IF(AND($D28&lt;&gt;"",O28&lt;&gt;"",$D28&lt;&gt;O28),1,0)</f>
        <v/>
      </c>
      <c r="AB28" s="19">
        <f>IF(AND($D28&lt;&gt;"",T28&lt;&gt;"",$D28&lt;&gt;T28),1,0)</f>
        <v/>
      </c>
      <c r="AC28" s="19">
        <f>IF(G28="Non specificato","• Chiedere se "&amp;$B28&amp;" è compreso/a nell’offerta. ","")&amp;IF(AND($D28&lt;&gt;"",E28&lt;&gt;"",$D28&lt;&gt;E28),"• Verificare la quantità di "&amp;$B28&amp;": riferimento "&amp;$D28&amp;" "&amp;$C28&amp;", offerta "&amp;E28&amp;" "&amp;$C28&amp;". ","")&amp;IF(I28="Da chiarire","• Chiarire specifiche, materiali o prestazioni per "&amp;$B28&amp;".","")</f>
        <v/>
      </c>
      <c r="AD28" s="19">
        <f>IF(L28="Non specificato","• Chiedere se "&amp;$B28&amp;" è compreso/a nell’offerta. ","")&amp;IF(AND($D28&lt;&gt;"",J28&lt;&gt;"",$D28&lt;&gt;J28),"• Verificare la quantità di "&amp;$B28&amp;": riferimento "&amp;$D28&amp;" "&amp;$C28&amp;", offerta "&amp;J28&amp;" "&amp;$C28&amp;". ","")&amp;IF(N28="Da chiarire","• Chiarire specifiche, materiali o prestazioni per "&amp;$B28&amp;".","")</f>
        <v/>
      </c>
      <c r="AE28" s="19">
        <f>IF(Q28="Non specificato","• Chiedere se "&amp;$B28&amp;" è compreso/a nell’offerta. ","")&amp;IF(AND($D28&lt;&gt;"",O28&lt;&gt;"",$D28&lt;&gt;O28),"• Verificare la quantità di "&amp;$B28&amp;": riferimento "&amp;$D28&amp;" "&amp;$C28&amp;", offerta "&amp;O28&amp;" "&amp;$C28&amp;". ","")&amp;IF(S28="Da chiarire","• Chiarire specifiche, materiali o prestazioni per "&amp;$B28&amp;".","")</f>
        <v/>
      </c>
      <c r="AF28" s="19">
        <f>IF(V28="Non specificato","• Chiedere se "&amp;$B28&amp;" è compreso/a nell’offerta. ","")&amp;IF(AND($D28&lt;&gt;"",T28&lt;&gt;"",$D28&lt;&gt;T28),"• Verificare la quantità di "&amp;$B28&amp;": riferimento "&amp;$D28&amp;" "&amp;$C28&amp;", offerta "&amp;T28&amp;" "&amp;$C28&amp;". ","")&amp;IF(X28="Da chiarire","• Chiarire specifiche, materiali o prestazioni per "&amp;$B28&amp;".","")</f>
        <v/>
      </c>
      <c r="AG28" s="19">
        <f>IF(I28="Da chiarire",1,0)</f>
        <v/>
      </c>
      <c r="AH28" s="19">
        <f>IF(N28="Da chiarire",1,0)</f>
        <v/>
      </c>
      <c r="AI28" s="19">
        <f>IF(S28="Da chiarire",1,0)</f>
        <v/>
      </c>
      <c r="AJ28" s="19">
        <f>IF(X28="Da chiarire",1,0)</f>
        <v/>
      </c>
    </row>
    <row r="29" ht="24" customHeight="1">
      <c r="A29" s="5" t="inlineStr">
        <is>
          <t>Altro</t>
        </is>
      </c>
      <c r="B29" s="5" t="inlineStr">
        <is>
          <t>Altra lavorazione 1</t>
        </is>
      </c>
      <c r="C29" s="5" t="inlineStr"/>
      <c r="D29" s="18" t="inlineStr"/>
      <c r="E29" s="18" t="n"/>
      <c r="F29" s="11" t="n"/>
      <c r="G29" s="5" t="n"/>
      <c r="H29" s="5" t="n"/>
      <c r="I29" s="5" t="n"/>
      <c r="J29" s="18" t="n"/>
      <c r="K29" s="11" t="n"/>
      <c r="L29" s="5" t="n"/>
      <c r="M29" s="5" t="n"/>
      <c r="N29" s="5" t="n"/>
      <c r="O29" s="18" t="n"/>
      <c r="P29" s="11" t="n"/>
      <c r="Q29" s="5" t="n"/>
      <c r="R29" s="5" t="n"/>
      <c r="S29" s="5" t="n"/>
      <c r="T29" s="18" t="n"/>
      <c r="U29" s="11" t="n"/>
      <c r="V29" s="5" t="n"/>
      <c r="W29" s="5" t="n"/>
      <c r="X29" s="5" t="n"/>
      <c r="Y29" s="19">
        <f>IF(AND($D29&lt;&gt;"",E29&lt;&gt;"",$D29&lt;&gt;E29),1,0)</f>
        <v/>
      </c>
      <c r="Z29" s="19">
        <f>IF(AND($D29&lt;&gt;"",J29&lt;&gt;"",$D29&lt;&gt;J29),1,0)</f>
        <v/>
      </c>
      <c r="AA29" s="19">
        <f>IF(AND($D29&lt;&gt;"",O29&lt;&gt;"",$D29&lt;&gt;O29),1,0)</f>
        <v/>
      </c>
      <c r="AB29" s="19">
        <f>IF(AND($D29&lt;&gt;"",T29&lt;&gt;"",$D29&lt;&gt;T29),1,0)</f>
        <v/>
      </c>
      <c r="AC29" s="19">
        <f>IF(G29="Non specificato","• Chiedere se "&amp;$B29&amp;" è compreso/a nell’offerta. ","")&amp;IF(AND($D29&lt;&gt;"",E29&lt;&gt;"",$D29&lt;&gt;E29),"• Verificare la quantità di "&amp;$B29&amp;": riferimento "&amp;$D29&amp;" "&amp;$C29&amp;", offerta "&amp;E29&amp;" "&amp;$C29&amp;". ","")&amp;IF(I29="Da chiarire","• Chiarire specifiche, materiali o prestazioni per "&amp;$B29&amp;".","")</f>
        <v/>
      </c>
      <c r="AD29" s="19">
        <f>IF(L29="Non specificato","• Chiedere se "&amp;$B29&amp;" è compreso/a nell’offerta. ","")&amp;IF(AND($D29&lt;&gt;"",J29&lt;&gt;"",$D29&lt;&gt;J29),"• Verificare la quantità di "&amp;$B29&amp;": riferimento "&amp;$D29&amp;" "&amp;$C29&amp;", offerta "&amp;J29&amp;" "&amp;$C29&amp;". ","")&amp;IF(N29="Da chiarire","• Chiarire specifiche, materiali o prestazioni per "&amp;$B29&amp;".","")</f>
        <v/>
      </c>
      <c r="AE29" s="19">
        <f>IF(Q29="Non specificato","• Chiedere se "&amp;$B29&amp;" è compreso/a nell’offerta. ","")&amp;IF(AND($D29&lt;&gt;"",O29&lt;&gt;"",$D29&lt;&gt;O29),"• Verificare la quantità di "&amp;$B29&amp;": riferimento "&amp;$D29&amp;" "&amp;$C29&amp;", offerta "&amp;O29&amp;" "&amp;$C29&amp;". ","")&amp;IF(S29="Da chiarire","• Chiarire specifiche, materiali o prestazioni per "&amp;$B29&amp;".","")</f>
        <v/>
      </c>
      <c r="AF29" s="19">
        <f>IF(V29="Non specificato","• Chiedere se "&amp;$B29&amp;" è compreso/a nell’offerta. ","")&amp;IF(AND($D29&lt;&gt;"",T29&lt;&gt;"",$D29&lt;&gt;T29),"• Verificare la quantità di "&amp;$B29&amp;": riferimento "&amp;$D29&amp;" "&amp;$C29&amp;", offerta "&amp;T29&amp;" "&amp;$C29&amp;". ","")&amp;IF(X29="Da chiarire","• Chiarire specifiche, materiali o prestazioni per "&amp;$B29&amp;".","")</f>
        <v/>
      </c>
      <c r="AG29" s="19">
        <f>IF(I29="Da chiarire",1,0)</f>
        <v/>
      </c>
      <c r="AH29" s="19">
        <f>IF(N29="Da chiarire",1,0)</f>
        <v/>
      </c>
      <c r="AI29" s="19">
        <f>IF(S29="Da chiarire",1,0)</f>
        <v/>
      </c>
      <c r="AJ29" s="19">
        <f>IF(X29="Da chiarire",1,0)</f>
        <v/>
      </c>
    </row>
    <row r="30" ht="24" customHeight="1">
      <c r="A30" s="5" t="inlineStr">
        <is>
          <t>Altro</t>
        </is>
      </c>
      <c r="B30" s="5" t="inlineStr">
        <is>
          <t>Altra lavorazione 2</t>
        </is>
      </c>
      <c r="C30" s="5" t="inlineStr"/>
      <c r="D30" s="18" t="inlineStr"/>
      <c r="E30" s="18" t="n"/>
      <c r="F30" s="11" t="n"/>
      <c r="G30" s="5" t="n"/>
      <c r="H30" s="5" t="n"/>
      <c r="I30" s="5" t="n"/>
      <c r="J30" s="18" t="n"/>
      <c r="K30" s="11" t="n"/>
      <c r="L30" s="5" t="n"/>
      <c r="M30" s="5" t="n"/>
      <c r="N30" s="5" t="n"/>
      <c r="O30" s="18" t="n"/>
      <c r="P30" s="11" t="n"/>
      <c r="Q30" s="5" t="n"/>
      <c r="R30" s="5" t="n"/>
      <c r="S30" s="5" t="n"/>
      <c r="T30" s="18" t="n"/>
      <c r="U30" s="11" t="n"/>
      <c r="V30" s="5" t="n"/>
      <c r="W30" s="5" t="n"/>
      <c r="X30" s="5" t="n"/>
      <c r="Y30" s="19">
        <f>IF(AND($D30&lt;&gt;"",E30&lt;&gt;"",$D30&lt;&gt;E30),1,0)</f>
        <v/>
      </c>
      <c r="Z30" s="19">
        <f>IF(AND($D30&lt;&gt;"",J30&lt;&gt;"",$D30&lt;&gt;J30),1,0)</f>
        <v/>
      </c>
      <c r="AA30" s="19">
        <f>IF(AND($D30&lt;&gt;"",O30&lt;&gt;"",$D30&lt;&gt;O30),1,0)</f>
        <v/>
      </c>
      <c r="AB30" s="19">
        <f>IF(AND($D30&lt;&gt;"",T30&lt;&gt;"",$D30&lt;&gt;T30),1,0)</f>
        <v/>
      </c>
      <c r="AC30" s="19">
        <f>IF(G30="Non specificato","• Chiedere se "&amp;$B30&amp;" è compreso/a nell’offerta. ","")&amp;IF(AND($D30&lt;&gt;"",E30&lt;&gt;"",$D30&lt;&gt;E30),"• Verificare la quantità di "&amp;$B30&amp;": riferimento "&amp;$D30&amp;" "&amp;$C30&amp;", offerta "&amp;E30&amp;" "&amp;$C30&amp;". ","")&amp;IF(I30="Da chiarire","• Chiarire specifiche, materiali o prestazioni per "&amp;$B30&amp;".","")</f>
        <v/>
      </c>
      <c r="AD30" s="19">
        <f>IF(L30="Non specificato","• Chiedere se "&amp;$B30&amp;" è compreso/a nell’offerta. ","")&amp;IF(AND($D30&lt;&gt;"",J30&lt;&gt;"",$D30&lt;&gt;J30),"• Verificare la quantità di "&amp;$B30&amp;": riferimento "&amp;$D30&amp;" "&amp;$C30&amp;", offerta "&amp;J30&amp;" "&amp;$C30&amp;". ","")&amp;IF(N30="Da chiarire","• Chiarire specifiche, materiali o prestazioni per "&amp;$B30&amp;".","")</f>
        <v/>
      </c>
      <c r="AE30" s="19">
        <f>IF(Q30="Non specificato","• Chiedere se "&amp;$B30&amp;" è compreso/a nell’offerta. ","")&amp;IF(AND($D30&lt;&gt;"",O30&lt;&gt;"",$D30&lt;&gt;O30),"• Verificare la quantità di "&amp;$B30&amp;": riferimento "&amp;$D30&amp;" "&amp;$C30&amp;", offerta "&amp;O30&amp;" "&amp;$C30&amp;". ","")&amp;IF(S30="Da chiarire","• Chiarire specifiche, materiali o prestazioni per "&amp;$B30&amp;".","")</f>
        <v/>
      </c>
      <c r="AF30" s="19">
        <f>IF(V30="Non specificato","• Chiedere se "&amp;$B30&amp;" è compreso/a nell’offerta. ","")&amp;IF(AND($D30&lt;&gt;"",T30&lt;&gt;"",$D30&lt;&gt;T30),"• Verificare la quantità di "&amp;$B30&amp;": riferimento "&amp;$D30&amp;" "&amp;$C30&amp;", offerta "&amp;T30&amp;" "&amp;$C30&amp;". ","")&amp;IF(X30="Da chiarire","• Chiarire specifiche, materiali o prestazioni per "&amp;$B30&amp;".","")</f>
        <v/>
      </c>
      <c r="AG30" s="19">
        <f>IF(I30="Da chiarire",1,0)</f>
        <v/>
      </c>
      <c r="AH30" s="19">
        <f>IF(N30="Da chiarire",1,0)</f>
        <v/>
      </c>
      <c r="AI30" s="19">
        <f>IF(S30="Da chiarire",1,0)</f>
        <v/>
      </c>
      <c r="AJ30" s="19">
        <f>IF(X30="Da chiarire",1,0)</f>
        <v/>
      </c>
    </row>
    <row r="31" ht="24" customHeight="1">
      <c r="A31" s="5" t="inlineStr">
        <is>
          <t>Altro</t>
        </is>
      </c>
      <c r="B31" s="5" t="inlineStr">
        <is>
          <t>Altra lavorazione 3</t>
        </is>
      </c>
      <c r="C31" s="5" t="inlineStr"/>
      <c r="D31" s="18" t="inlineStr"/>
      <c r="E31" s="18" t="n"/>
      <c r="F31" s="11" t="n"/>
      <c r="G31" s="5" t="n"/>
      <c r="H31" s="5" t="n"/>
      <c r="I31" s="5" t="n"/>
      <c r="J31" s="18" t="n"/>
      <c r="K31" s="11" t="n"/>
      <c r="L31" s="5" t="n"/>
      <c r="M31" s="5" t="n"/>
      <c r="N31" s="5" t="n"/>
      <c r="O31" s="18" t="n"/>
      <c r="P31" s="11" t="n"/>
      <c r="Q31" s="5" t="n"/>
      <c r="R31" s="5" t="n"/>
      <c r="S31" s="5" t="n"/>
      <c r="T31" s="18" t="n"/>
      <c r="U31" s="11" t="n"/>
      <c r="V31" s="5" t="n"/>
      <c r="W31" s="5" t="n"/>
      <c r="X31" s="5" t="n"/>
      <c r="Y31" s="19">
        <f>IF(AND($D31&lt;&gt;"",E31&lt;&gt;"",$D31&lt;&gt;E31),1,0)</f>
        <v/>
      </c>
      <c r="Z31" s="19">
        <f>IF(AND($D31&lt;&gt;"",J31&lt;&gt;"",$D31&lt;&gt;J31),1,0)</f>
        <v/>
      </c>
      <c r="AA31" s="19">
        <f>IF(AND($D31&lt;&gt;"",O31&lt;&gt;"",$D31&lt;&gt;O31),1,0)</f>
        <v/>
      </c>
      <c r="AB31" s="19">
        <f>IF(AND($D31&lt;&gt;"",T31&lt;&gt;"",$D31&lt;&gt;T31),1,0)</f>
        <v/>
      </c>
      <c r="AC31" s="19">
        <f>IF(G31="Non specificato","• Chiedere se "&amp;$B31&amp;" è compreso/a nell’offerta. ","")&amp;IF(AND($D31&lt;&gt;"",E31&lt;&gt;"",$D31&lt;&gt;E31),"• Verificare la quantità di "&amp;$B31&amp;": riferimento "&amp;$D31&amp;" "&amp;$C31&amp;", offerta "&amp;E31&amp;" "&amp;$C31&amp;". ","")&amp;IF(I31="Da chiarire","• Chiarire specifiche, materiali o prestazioni per "&amp;$B31&amp;".","")</f>
        <v/>
      </c>
      <c r="AD31" s="19">
        <f>IF(L31="Non specificato","• Chiedere se "&amp;$B31&amp;" è compreso/a nell’offerta. ","")&amp;IF(AND($D31&lt;&gt;"",J31&lt;&gt;"",$D31&lt;&gt;J31),"• Verificare la quantità di "&amp;$B31&amp;": riferimento "&amp;$D31&amp;" "&amp;$C31&amp;", offerta "&amp;J31&amp;" "&amp;$C31&amp;". ","")&amp;IF(N31="Da chiarire","• Chiarire specifiche, materiali o prestazioni per "&amp;$B31&amp;".","")</f>
        <v/>
      </c>
      <c r="AE31" s="19">
        <f>IF(Q31="Non specificato","• Chiedere se "&amp;$B31&amp;" è compreso/a nell’offerta. ","")&amp;IF(AND($D31&lt;&gt;"",O31&lt;&gt;"",$D31&lt;&gt;O31),"• Verificare la quantità di "&amp;$B31&amp;": riferimento "&amp;$D31&amp;" "&amp;$C31&amp;", offerta "&amp;O31&amp;" "&amp;$C31&amp;". ","")&amp;IF(S31="Da chiarire","• Chiarire specifiche, materiali o prestazioni per "&amp;$B31&amp;".","")</f>
        <v/>
      </c>
      <c r="AF31" s="19">
        <f>IF(V31="Non specificato","• Chiedere se "&amp;$B31&amp;" è compreso/a nell’offerta. ","")&amp;IF(AND($D31&lt;&gt;"",T31&lt;&gt;"",$D31&lt;&gt;T31),"• Verificare la quantità di "&amp;$B31&amp;": riferimento "&amp;$D31&amp;" "&amp;$C31&amp;", offerta "&amp;T31&amp;" "&amp;$C31&amp;". ","")&amp;IF(X31="Da chiarire","• Chiarire specifiche, materiali o prestazioni per "&amp;$B31&amp;".","")</f>
        <v/>
      </c>
      <c r="AG31" s="19">
        <f>IF(I31="Da chiarire",1,0)</f>
        <v/>
      </c>
      <c r="AH31" s="19">
        <f>IF(N31="Da chiarire",1,0)</f>
        <v/>
      </c>
      <c r="AI31" s="19">
        <f>IF(S31="Da chiarire",1,0)</f>
        <v/>
      </c>
      <c r="AJ31" s="19">
        <f>IF(X31="Da chiarire",1,0)</f>
        <v/>
      </c>
    </row>
    <row r="32" ht="24" customHeight="1">
      <c r="A32" s="5" t="inlineStr">
        <is>
          <t>Altro</t>
        </is>
      </c>
      <c r="B32" s="5" t="inlineStr">
        <is>
          <t>Altra lavorazione 4</t>
        </is>
      </c>
      <c r="C32" s="5" t="inlineStr"/>
      <c r="D32" s="18" t="inlineStr"/>
      <c r="E32" s="18" t="n"/>
      <c r="F32" s="11" t="n"/>
      <c r="G32" s="5" t="n"/>
      <c r="H32" s="5" t="n"/>
      <c r="I32" s="5" t="n"/>
      <c r="J32" s="18" t="n"/>
      <c r="K32" s="11" t="n"/>
      <c r="L32" s="5" t="n"/>
      <c r="M32" s="5" t="n"/>
      <c r="N32" s="5" t="n"/>
      <c r="O32" s="18" t="n"/>
      <c r="P32" s="11" t="n"/>
      <c r="Q32" s="5" t="n"/>
      <c r="R32" s="5" t="n"/>
      <c r="S32" s="5" t="n"/>
      <c r="T32" s="18" t="n"/>
      <c r="U32" s="11" t="n"/>
      <c r="V32" s="5" t="n"/>
      <c r="W32" s="5" t="n"/>
      <c r="X32" s="5" t="n"/>
      <c r="Y32" s="19">
        <f>IF(AND($D32&lt;&gt;"",E32&lt;&gt;"",$D32&lt;&gt;E32),1,0)</f>
        <v/>
      </c>
      <c r="Z32" s="19">
        <f>IF(AND($D32&lt;&gt;"",J32&lt;&gt;"",$D32&lt;&gt;J32),1,0)</f>
        <v/>
      </c>
      <c r="AA32" s="19">
        <f>IF(AND($D32&lt;&gt;"",O32&lt;&gt;"",$D32&lt;&gt;O32),1,0)</f>
        <v/>
      </c>
      <c r="AB32" s="19">
        <f>IF(AND($D32&lt;&gt;"",T32&lt;&gt;"",$D32&lt;&gt;T32),1,0)</f>
        <v/>
      </c>
      <c r="AC32" s="19">
        <f>IF(G32="Non specificato","• Chiedere se "&amp;$B32&amp;" è compreso/a nell’offerta. ","")&amp;IF(AND($D32&lt;&gt;"",E32&lt;&gt;"",$D32&lt;&gt;E32),"• Verificare la quantità di "&amp;$B32&amp;": riferimento "&amp;$D32&amp;" "&amp;$C32&amp;", offerta "&amp;E32&amp;" "&amp;$C32&amp;". ","")&amp;IF(I32="Da chiarire","• Chiarire specifiche, materiali o prestazioni per "&amp;$B32&amp;".","")</f>
        <v/>
      </c>
      <c r="AD32" s="19">
        <f>IF(L32="Non specificato","• Chiedere se "&amp;$B32&amp;" è compreso/a nell’offerta. ","")&amp;IF(AND($D32&lt;&gt;"",J32&lt;&gt;"",$D32&lt;&gt;J32),"• Verificare la quantità di "&amp;$B32&amp;": riferimento "&amp;$D32&amp;" "&amp;$C32&amp;", offerta "&amp;J32&amp;" "&amp;$C32&amp;". ","")&amp;IF(N32="Da chiarire","• Chiarire specifiche, materiali o prestazioni per "&amp;$B32&amp;".","")</f>
        <v/>
      </c>
      <c r="AE32" s="19">
        <f>IF(Q32="Non specificato","• Chiedere se "&amp;$B32&amp;" è compreso/a nell’offerta. ","")&amp;IF(AND($D32&lt;&gt;"",O32&lt;&gt;"",$D32&lt;&gt;O32),"• Verificare la quantità di "&amp;$B32&amp;": riferimento "&amp;$D32&amp;" "&amp;$C32&amp;", offerta "&amp;O32&amp;" "&amp;$C32&amp;". ","")&amp;IF(S32="Da chiarire","• Chiarire specifiche, materiali o prestazioni per "&amp;$B32&amp;".","")</f>
        <v/>
      </c>
      <c r="AF32" s="19">
        <f>IF(V32="Non specificato","• Chiedere se "&amp;$B32&amp;" è compreso/a nell’offerta. ","")&amp;IF(AND($D32&lt;&gt;"",T32&lt;&gt;"",$D32&lt;&gt;T32),"• Verificare la quantità di "&amp;$B32&amp;": riferimento "&amp;$D32&amp;" "&amp;$C32&amp;", offerta "&amp;T32&amp;" "&amp;$C32&amp;". ","")&amp;IF(X32="Da chiarire","• Chiarire specifiche, materiali o prestazioni per "&amp;$B32&amp;".","")</f>
        <v/>
      </c>
      <c r="AG32" s="19">
        <f>IF(I32="Da chiarire",1,0)</f>
        <v/>
      </c>
      <c r="AH32" s="19">
        <f>IF(N32="Da chiarire",1,0)</f>
        <v/>
      </c>
      <c r="AI32" s="19">
        <f>IF(S32="Da chiarire",1,0)</f>
        <v/>
      </c>
      <c r="AJ32" s="19">
        <f>IF(X32="Da chiarire",1,0)</f>
        <v/>
      </c>
    </row>
    <row r="33" ht="24" customHeight="1">
      <c r="A33" s="5" t="inlineStr">
        <is>
          <t>Altro</t>
        </is>
      </c>
      <c r="B33" s="5" t="inlineStr">
        <is>
          <t>Altra lavorazione 5</t>
        </is>
      </c>
      <c r="C33" s="5" t="inlineStr"/>
      <c r="D33" s="18" t="inlineStr"/>
      <c r="E33" s="18" t="n"/>
      <c r="F33" s="11" t="n"/>
      <c r="G33" s="5" t="n"/>
      <c r="H33" s="5" t="n"/>
      <c r="I33" s="5" t="n"/>
      <c r="J33" s="18" t="n"/>
      <c r="K33" s="11" t="n"/>
      <c r="L33" s="5" t="n"/>
      <c r="M33" s="5" t="n"/>
      <c r="N33" s="5" t="n"/>
      <c r="O33" s="18" t="n"/>
      <c r="P33" s="11" t="n"/>
      <c r="Q33" s="5" t="n"/>
      <c r="R33" s="5" t="n"/>
      <c r="S33" s="5" t="n"/>
      <c r="T33" s="18" t="n"/>
      <c r="U33" s="11" t="n"/>
      <c r="V33" s="5" t="n"/>
      <c r="W33" s="5" t="n"/>
      <c r="X33" s="5" t="n"/>
      <c r="Y33" s="19">
        <f>IF(AND($D33&lt;&gt;"",E33&lt;&gt;"",$D33&lt;&gt;E33),1,0)</f>
        <v/>
      </c>
      <c r="Z33" s="19">
        <f>IF(AND($D33&lt;&gt;"",J33&lt;&gt;"",$D33&lt;&gt;J33),1,0)</f>
        <v/>
      </c>
      <c r="AA33" s="19">
        <f>IF(AND($D33&lt;&gt;"",O33&lt;&gt;"",$D33&lt;&gt;O33),1,0)</f>
        <v/>
      </c>
      <c r="AB33" s="19">
        <f>IF(AND($D33&lt;&gt;"",T33&lt;&gt;"",$D33&lt;&gt;T33),1,0)</f>
        <v/>
      </c>
      <c r="AC33" s="19">
        <f>IF(G33="Non specificato","• Chiedere se "&amp;$B33&amp;" è compreso/a nell’offerta. ","")&amp;IF(AND($D33&lt;&gt;"",E33&lt;&gt;"",$D33&lt;&gt;E33),"• Verificare la quantità di "&amp;$B33&amp;": riferimento "&amp;$D33&amp;" "&amp;$C33&amp;", offerta "&amp;E33&amp;" "&amp;$C33&amp;". ","")&amp;IF(I33="Da chiarire","• Chiarire specifiche, materiali o prestazioni per "&amp;$B33&amp;".","")</f>
        <v/>
      </c>
      <c r="AD33" s="19">
        <f>IF(L33="Non specificato","• Chiedere se "&amp;$B33&amp;" è compreso/a nell’offerta. ","")&amp;IF(AND($D33&lt;&gt;"",J33&lt;&gt;"",$D33&lt;&gt;J33),"• Verificare la quantità di "&amp;$B33&amp;": riferimento "&amp;$D33&amp;" "&amp;$C33&amp;", offerta "&amp;J33&amp;" "&amp;$C33&amp;". ","")&amp;IF(N33="Da chiarire","• Chiarire specifiche, materiali o prestazioni per "&amp;$B33&amp;".","")</f>
        <v/>
      </c>
      <c r="AE33" s="19">
        <f>IF(Q33="Non specificato","• Chiedere se "&amp;$B33&amp;" è compreso/a nell’offerta. ","")&amp;IF(AND($D33&lt;&gt;"",O33&lt;&gt;"",$D33&lt;&gt;O33),"• Verificare la quantità di "&amp;$B33&amp;": riferimento "&amp;$D33&amp;" "&amp;$C33&amp;", offerta "&amp;O33&amp;" "&amp;$C33&amp;". ","")&amp;IF(S33="Da chiarire","• Chiarire specifiche, materiali o prestazioni per "&amp;$B33&amp;".","")</f>
        <v/>
      </c>
      <c r="AF33" s="19">
        <f>IF(V33="Non specificato","• Chiedere se "&amp;$B33&amp;" è compreso/a nell’offerta. ","")&amp;IF(AND($D33&lt;&gt;"",T33&lt;&gt;"",$D33&lt;&gt;T33),"• Verificare la quantità di "&amp;$B33&amp;": riferimento "&amp;$D33&amp;" "&amp;$C33&amp;", offerta "&amp;T33&amp;" "&amp;$C33&amp;". ","")&amp;IF(X33="Da chiarire","• Chiarire specifiche, materiali o prestazioni per "&amp;$B33&amp;".","")</f>
        <v/>
      </c>
      <c r="AG33" s="19">
        <f>IF(I33="Da chiarire",1,0)</f>
        <v/>
      </c>
      <c r="AH33" s="19">
        <f>IF(N33="Da chiarire",1,0)</f>
        <v/>
      </c>
      <c r="AI33" s="19">
        <f>IF(S33="Da chiarire",1,0)</f>
        <v/>
      </c>
      <c r="AJ33" s="19">
        <f>IF(X33="Da chiarire",1,0)</f>
        <v/>
      </c>
    </row>
    <row r="34" ht="24" customHeight="1">
      <c r="A34" s="5" t="inlineStr">
        <is>
          <t>Altro</t>
        </is>
      </c>
      <c r="B34" s="5" t="inlineStr">
        <is>
          <t>Altra lavorazione 6</t>
        </is>
      </c>
      <c r="C34" s="5" t="inlineStr"/>
      <c r="D34" s="18" t="inlineStr"/>
      <c r="E34" s="18" t="n"/>
      <c r="F34" s="11" t="n"/>
      <c r="G34" s="5" t="n"/>
      <c r="H34" s="5" t="n"/>
      <c r="I34" s="5" t="n"/>
      <c r="J34" s="18" t="n"/>
      <c r="K34" s="11" t="n"/>
      <c r="L34" s="5" t="n"/>
      <c r="M34" s="5" t="n"/>
      <c r="N34" s="5" t="n"/>
      <c r="O34" s="18" t="n"/>
      <c r="P34" s="11" t="n"/>
      <c r="Q34" s="5" t="n"/>
      <c r="R34" s="5" t="n"/>
      <c r="S34" s="5" t="n"/>
      <c r="T34" s="18" t="n"/>
      <c r="U34" s="11" t="n"/>
      <c r="V34" s="5" t="n"/>
      <c r="W34" s="5" t="n"/>
      <c r="X34" s="5" t="n"/>
      <c r="Y34" s="19">
        <f>IF(AND($D34&lt;&gt;"",E34&lt;&gt;"",$D34&lt;&gt;E34),1,0)</f>
        <v/>
      </c>
      <c r="Z34" s="19">
        <f>IF(AND($D34&lt;&gt;"",J34&lt;&gt;"",$D34&lt;&gt;J34),1,0)</f>
        <v/>
      </c>
      <c r="AA34" s="19">
        <f>IF(AND($D34&lt;&gt;"",O34&lt;&gt;"",$D34&lt;&gt;O34),1,0)</f>
        <v/>
      </c>
      <c r="AB34" s="19">
        <f>IF(AND($D34&lt;&gt;"",T34&lt;&gt;"",$D34&lt;&gt;T34),1,0)</f>
        <v/>
      </c>
      <c r="AC34" s="19">
        <f>IF(G34="Non specificato","• Chiedere se "&amp;$B34&amp;" è compreso/a nell’offerta. ","")&amp;IF(AND($D34&lt;&gt;"",E34&lt;&gt;"",$D34&lt;&gt;E34),"• Verificare la quantità di "&amp;$B34&amp;": riferimento "&amp;$D34&amp;" "&amp;$C34&amp;", offerta "&amp;E34&amp;" "&amp;$C34&amp;". ","")&amp;IF(I34="Da chiarire","• Chiarire specifiche, materiali o prestazioni per "&amp;$B34&amp;".","")</f>
        <v/>
      </c>
      <c r="AD34" s="19">
        <f>IF(L34="Non specificato","• Chiedere se "&amp;$B34&amp;" è compreso/a nell’offerta. ","")&amp;IF(AND($D34&lt;&gt;"",J34&lt;&gt;"",$D34&lt;&gt;J34),"• Verificare la quantità di "&amp;$B34&amp;": riferimento "&amp;$D34&amp;" "&amp;$C34&amp;", offerta "&amp;J34&amp;" "&amp;$C34&amp;". ","")&amp;IF(N34="Da chiarire","• Chiarire specifiche, materiali o prestazioni per "&amp;$B34&amp;".","")</f>
        <v/>
      </c>
      <c r="AE34" s="19">
        <f>IF(Q34="Non specificato","• Chiedere se "&amp;$B34&amp;" è compreso/a nell’offerta. ","")&amp;IF(AND($D34&lt;&gt;"",O34&lt;&gt;"",$D34&lt;&gt;O34),"• Verificare la quantità di "&amp;$B34&amp;": riferimento "&amp;$D34&amp;" "&amp;$C34&amp;", offerta "&amp;O34&amp;" "&amp;$C34&amp;". ","")&amp;IF(S34="Da chiarire","• Chiarire specifiche, materiali o prestazioni per "&amp;$B34&amp;".","")</f>
        <v/>
      </c>
      <c r="AF34" s="19">
        <f>IF(V34="Non specificato","• Chiedere se "&amp;$B34&amp;" è compreso/a nell’offerta. ","")&amp;IF(AND($D34&lt;&gt;"",T34&lt;&gt;"",$D34&lt;&gt;T34),"• Verificare la quantità di "&amp;$B34&amp;": riferimento "&amp;$D34&amp;" "&amp;$C34&amp;", offerta "&amp;T34&amp;" "&amp;$C34&amp;". ","")&amp;IF(X34="Da chiarire","• Chiarire specifiche, materiali o prestazioni per "&amp;$B34&amp;".","")</f>
        <v/>
      </c>
      <c r="AG34" s="19">
        <f>IF(I34="Da chiarire",1,0)</f>
        <v/>
      </c>
      <c r="AH34" s="19">
        <f>IF(N34="Da chiarire",1,0)</f>
        <v/>
      </c>
      <c r="AI34" s="19">
        <f>IF(S34="Da chiarire",1,0)</f>
        <v/>
      </c>
      <c r="AJ34" s="19">
        <f>IF(X34="Da chiarire",1,0)</f>
        <v/>
      </c>
    </row>
    <row r="35" ht="24" customHeight="1">
      <c r="A35" s="5" t="inlineStr">
        <is>
          <t>Altro</t>
        </is>
      </c>
      <c r="B35" s="5" t="inlineStr">
        <is>
          <t>Altra lavorazione 7</t>
        </is>
      </c>
      <c r="C35" s="5" t="inlineStr"/>
      <c r="D35" s="18" t="inlineStr"/>
      <c r="E35" s="18" t="n"/>
      <c r="F35" s="11" t="n"/>
      <c r="G35" s="5" t="n"/>
      <c r="H35" s="5" t="n"/>
      <c r="I35" s="5" t="n"/>
      <c r="J35" s="18" t="n"/>
      <c r="K35" s="11" t="n"/>
      <c r="L35" s="5" t="n"/>
      <c r="M35" s="5" t="n"/>
      <c r="N35" s="5" t="n"/>
      <c r="O35" s="18" t="n"/>
      <c r="P35" s="11" t="n"/>
      <c r="Q35" s="5" t="n"/>
      <c r="R35" s="5" t="n"/>
      <c r="S35" s="5" t="n"/>
      <c r="T35" s="18" t="n"/>
      <c r="U35" s="11" t="n"/>
      <c r="V35" s="5" t="n"/>
      <c r="W35" s="5" t="n"/>
      <c r="X35" s="5" t="n"/>
      <c r="Y35" s="19">
        <f>IF(AND($D35&lt;&gt;"",E35&lt;&gt;"",$D35&lt;&gt;E35),1,0)</f>
        <v/>
      </c>
      <c r="Z35" s="19">
        <f>IF(AND($D35&lt;&gt;"",J35&lt;&gt;"",$D35&lt;&gt;J35),1,0)</f>
        <v/>
      </c>
      <c r="AA35" s="19">
        <f>IF(AND($D35&lt;&gt;"",O35&lt;&gt;"",$D35&lt;&gt;O35),1,0)</f>
        <v/>
      </c>
      <c r="AB35" s="19">
        <f>IF(AND($D35&lt;&gt;"",T35&lt;&gt;"",$D35&lt;&gt;T35),1,0)</f>
        <v/>
      </c>
      <c r="AC35" s="19">
        <f>IF(G35="Non specificato","• Chiedere se "&amp;$B35&amp;" è compreso/a nell’offerta. ","")&amp;IF(AND($D35&lt;&gt;"",E35&lt;&gt;"",$D35&lt;&gt;E35),"• Verificare la quantità di "&amp;$B35&amp;": riferimento "&amp;$D35&amp;" "&amp;$C35&amp;", offerta "&amp;E35&amp;" "&amp;$C35&amp;". ","")&amp;IF(I35="Da chiarire","• Chiarire specifiche, materiali o prestazioni per "&amp;$B35&amp;".","")</f>
        <v/>
      </c>
      <c r="AD35" s="19">
        <f>IF(L35="Non specificato","• Chiedere se "&amp;$B35&amp;" è compreso/a nell’offerta. ","")&amp;IF(AND($D35&lt;&gt;"",J35&lt;&gt;"",$D35&lt;&gt;J35),"• Verificare la quantità di "&amp;$B35&amp;": riferimento "&amp;$D35&amp;" "&amp;$C35&amp;", offerta "&amp;J35&amp;" "&amp;$C35&amp;". ","")&amp;IF(N35="Da chiarire","• Chiarire specifiche, materiali o prestazioni per "&amp;$B35&amp;".","")</f>
        <v/>
      </c>
      <c r="AE35" s="19">
        <f>IF(Q35="Non specificato","• Chiedere se "&amp;$B35&amp;" è compreso/a nell’offerta. ","")&amp;IF(AND($D35&lt;&gt;"",O35&lt;&gt;"",$D35&lt;&gt;O35),"• Verificare la quantità di "&amp;$B35&amp;": riferimento "&amp;$D35&amp;" "&amp;$C35&amp;", offerta "&amp;O35&amp;" "&amp;$C35&amp;". ","")&amp;IF(S35="Da chiarire","• Chiarire specifiche, materiali o prestazioni per "&amp;$B35&amp;".","")</f>
        <v/>
      </c>
      <c r="AF35" s="19">
        <f>IF(V35="Non specificato","• Chiedere se "&amp;$B35&amp;" è compreso/a nell’offerta. ","")&amp;IF(AND($D35&lt;&gt;"",T35&lt;&gt;"",$D35&lt;&gt;T35),"• Verificare la quantità di "&amp;$B35&amp;": riferimento "&amp;$D35&amp;" "&amp;$C35&amp;", offerta "&amp;T35&amp;" "&amp;$C35&amp;". ","")&amp;IF(X35="Da chiarire","• Chiarire specifiche, materiali o prestazioni per "&amp;$B35&amp;".","")</f>
        <v/>
      </c>
      <c r="AG35" s="19">
        <f>IF(I35="Da chiarire",1,0)</f>
        <v/>
      </c>
      <c r="AH35" s="19">
        <f>IF(N35="Da chiarire",1,0)</f>
        <v/>
      </c>
      <c r="AI35" s="19">
        <f>IF(S35="Da chiarire",1,0)</f>
        <v/>
      </c>
      <c r="AJ35" s="19">
        <f>IF(X35="Da chiarire",1,0)</f>
        <v/>
      </c>
    </row>
  </sheetData>
  <autoFilter ref="A5:X35"/>
  <mergeCells count="7">
    <mergeCell ref="J4:N4"/>
    <mergeCell ref="E4:I4"/>
    <mergeCell ref="A2:X2"/>
    <mergeCell ref="A4:D4"/>
    <mergeCell ref="A1:X1"/>
    <mergeCell ref="T4:X4"/>
    <mergeCell ref="O4:S4"/>
  </mergeCells>
  <conditionalFormatting sqref="E6:E35">
    <cfRule type="expression" priority="1" dxfId="0">
      <formula>AND($D6&lt;&gt;"",E6&lt;&gt;"",$D6&lt;&gt;E6)</formula>
    </cfRule>
  </conditionalFormatting>
  <conditionalFormatting sqref="G6:G35">
    <cfRule type="expression" priority="2" dxfId="1">
      <formula>G6="Incluso"</formula>
    </cfRule>
    <cfRule type="expression" priority="3" dxfId="2">
      <formula>G6="Escluso"</formula>
    </cfRule>
    <cfRule type="expression" priority="4" dxfId="0">
      <formula>G6="Non specificato"</formula>
    </cfRule>
  </conditionalFormatting>
  <conditionalFormatting sqref="I6:I35">
    <cfRule type="expression" priority="5" dxfId="2">
      <formula>I6="Da chiarire"</formula>
    </cfRule>
  </conditionalFormatting>
  <conditionalFormatting sqref="J6:J35">
    <cfRule type="expression" priority="6" dxfId="0">
      <formula>AND($D6&lt;&gt;"",J6&lt;&gt;"",$D6&lt;&gt;J6)</formula>
    </cfRule>
  </conditionalFormatting>
  <conditionalFormatting sqref="L6:L35">
    <cfRule type="expression" priority="7" dxfId="1">
      <formula>L6="Incluso"</formula>
    </cfRule>
    <cfRule type="expression" priority="8" dxfId="2">
      <formula>L6="Escluso"</formula>
    </cfRule>
    <cfRule type="expression" priority="9" dxfId="0">
      <formula>L6="Non specificato"</formula>
    </cfRule>
  </conditionalFormatting>
  <conditionalFormatting sqref="N6:N35">
    <cfRule type="expression" priority="10" dxfId="2">
      <formula>N6="Da chiarire"</formula>
    </cfRule>
  </conditionalFormatting>
  <conditionalFormatting sqref="O6:O35">
    <cfRule type="expression" priority="11" dxfId="0">
      <formula>AND($D6&lt;&gt;"",O6&lt;&gt;"",$D6&lt;&gt;O6)</formula>
    </cfRule>
  </conditionalFormatting>
  <conditionalFormatting sqref="Q6:Q35">
    <cfRule type="expression" priority="12" dxfId="1">
      <formula>Q6="Incluso"</formula>
    </cfRule>
    <cfRule type="expression" priority="13" dxfId="2">
      <formula>Q6="Escluso"</formula>
    </cfRule>
    <cfRule type="expression" priority="14" dxfId="0">
      <formula>Q6="Non specificato"</formula>
    </cfRule>
  </conditionalFormatting>
  <conditionalFormatting sqref="S6:S35">
    <cfRule type="expression" priority="15" dxfId="2">
      <formula>S6="Da chiarire"</formula>
    </cfRule>
  </conditionalFormatting>
  <conditionalFormatting sqref="T6:T35">
    <cfRule type="expression" priority="16" dxfId="0">
      <formula>AND($D6&lt;&gt;"",T6&lt;&gt;"",$D6&lt;&gt;T6)</formula>
    </cfRule>
  </conditionalFormatting>
  <conditionalFormatting sqref="V6:V35">
    <cfRule type="expression" priority="17" dxfId="1">
      <formula>V6="Incluso"</formula>
    </cfRule>
    <cfRule type="expression" priority="18" dxfId="2">
      <formula>V6="Escluso"</formula>
    </cfRule>
    <cfRule type="expression" priority="19" dxfId="0">
      <formula>V6="Non specificato"</formula>
    </cfRule>
  </conditionalFormatting>
  <conditionalFormatting sqref="X6:X35">
    <cfRule type="expression" priority="20" dxfId="2">
      <formula>X6="Da chiarire"</formula>
    </cfRule>
  </conditionalFormatting>
  <dataValidations count="3">
    <dataValidation sqref="C6 C7 C8 C9 C10 C11 C12 C13 C14 C15 C16 C17 C18 C19 C20 C21 C22 C23 C24 C25 C26 C27 C28 C29 C30 C31 C32 C33 C34 C35" showDropDown="0" showInputMessage="0" showErrorMessage="0" allowBlank="1" type="list">
      <formula1>='_Liste'!$F$2:$F$11</formula1>
    </dataValidation>
    <dataValidation sqref="G6 G7 G8 G9 G10 G11 G12 G13 G14 G15 G16 G17 G18 G19 G20 G21 G22 G23 G24 G25 G26 G27 G28 G29 G30 G31 G32 G33 G34 G35 L6 L7 L8 L9 L10 L11 L12 L13 L14 L15 L16 L17 L18 L19 L20 L21 L22 L23 L24 L25 L26 L27 L28 L29 L30 L31 L32 L33 L34 L35 Q6 Q7 Q8 Q9 Q10 Q11 Q12 Q13 Q14 Q15 Q16 Q17 Q18 Q19 Q20 Q21 Q22 Q23 Q24 Q25 Q26 Q27 Q28 Q29 Q30 Q31 Q32 Q33 Q34 Q35 V6 V7 V8 V9 V10 V11 V12 V13 V14 V15 V16 V17 V18 V19 V20 V21 V22 V23 V24 V25 V26 V27 V28 V29 V30 V31 V32 V33 V34 V35" showDropDown="0" showInputMessage="0" showErrorMessage="0" allowBlank="1" type="list">
      <formula1>='_Liste'!$A$2:$A$4</formula1>
    </dataValidation>
    <dataValidation sqref="I6 I7 I8 I9 I10 I11 I12 I13 I14 I15 I16 I17 I18 I19 I20 I21 I22 I23 I24 I25 I26 I27 I28 I29 I30 I31 I32 I33 I34 I35 N6 N7 N8 N9 N10 N11 N12 N13 N14 N15 N16 N17 N18 N19 N20 N21 N22 N23 N24 N25 N26 N27 N28 N29 N30 N31 N32 N33 N34 N35 S6 S7 S8 S9 S10 S11 S12 S13 S14 S15 S16 S17 S18 S19 S20 S21 S22 S23 S24 S25 S26 S27 S28 S29 S30 S31 S32 S33 S34 S35 X6 X7 X8 X9 X10 X11 X12 X13 X14 X15 X16 X17 X18 X19 X20 X21 X22 X23 X24 X25 X26 X27 X28 X29 X30 X31 X32 X33 X34 X35" showDropDown="0" showInputMessage="0" showErrorMessage="0" allowBlank="1" type="list">
      <formula1>='_Liste'!$B$2:$B$4</formula1>
    </dataValidation>
  </dataValidations>
  <pageMargins left="0.3" right="0.3" top="0.5" bottom="0.5" header="0.5" footer="0.5"/>
  <pageSetup orientation="landscape" fitToWidth="1"/>
</worksheet>
</file>

<file path=xl/worksheets/sheet3.xml><?xml version="1.0" encoding="utf-8"?>
<worksheet xmlns="http://schemas.openxmlformats.org/spreadsheetml/2006/main">
  <sheetPr>
    <outlinePr summaryBelow="1" summaryRight="1"/>
    <pageSetUpPr fitToPage="1"/>
  </sheetPr>
  <dimension ref="A1:N27"/>
  <sheetViews>
    <sheetView showGridLines="0" zoomScale="9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30" customWidth="1" min="1" max="1"/>
    <col width="18" customWidth="1" min="2" max="2"/>
    <col width="17" customWidth="1" min="3" max="3"/>
    <col width="16" customWidth="1" min="4" max="4"/>
    <col width="17" customWidth="1" min="5" max="5"/>
    <col width="16" customWidth="1" min="6" max="6"/>
    <col width="17" customWidth="1" min="7" max="7"/>
    <col width="16" customWidth="1" min="8" max="8"/>
    <col width="17" customWidth="1" min="9" max="9"/>
    <col width="16" customWidth="1" min="10" max="10"/>
    <col hidden="1" width="13" customWidth="1" min="11" max="11"/>
    <col hidden="1" width="13" customWidth="1" min="12" max="12"/>
    <col hidden="1" width="13" customWidth="1" min="13" max="13"/>
    <col hidden="1" width="13" customWidth="1" min="14" max="14"/>
  </cols>
  <sheetData>
    <row r="1" ht="28" customHeight="1">
      <c r="A1" s="1" t="inlineStr">
        <is>
          <t>Esclusioni e costi esterni</t>
        </is>
      </c>
    </row>
    <row r="2" ht="32" customHeight="1">
      <c r="A2" s="2" t="inlineStr">
        <is>
          <t>Inserisci soltanto costi esclusi che conosci davvero. Se una voce non è chiara, usa “Non specificato” e lascia il costo vuoto.</t>
        </is>
      </c>
    </row>
    <row r="4" ht="24" customHeight="1">
      <c r="C4" s="8" t="inlineStr">
        <is>
          <t>Impresa A</t>
        </is>
      </c>
      <c r="E4" s="8" t="inlineStr">
        <is>
          <t>Impresa B</t>
        </is>
      </c>
      <c r="G4" s="8" t="inlineStr">
        <is>
          <t>Impresa C</t>
        </is>
      </c>
      <c r="I4" s="8" t="inlineStr">
        <is>
          <t>Impresa D</t>
        </is>
      </c>
    </row>
    <row r="5" ht="40" customHeight="1">
      <c r="A5" s="7" t="inlineStr">
        <is>
          <t>Voce / costo esterno</t>
        </is>
      </c>
      <c r="B5" s="7" t="inlineStr">
        <is>
          <t>Categoria</t>
        </is>
      </c>
      <c r="C5" s="7" t="inlineStr">
        <is>
          <t>Stato</t>
        </is>
      </c>
      <c r="D5" s="7" t="inlineStr">
        <is>
          <t>Costo noto (€)</t>
        </is>
      </c>
      <c r="E5" s="7" t="inlineStr">
        <is>
          <t>Stato</t>
        </is>
      </c>
      <c r="F5" s="7" t="inlineStr">
        <is>
          <t>Costo noto (€)</t>
        </is>
      </c>
      <c r="G5" s="7" t="inlineStr">
        <is>
          <t>Stato</t>
        </is>
      </c>
      <c r="H5" s="7" t="inlineStr">
        <is>
          <t>Costo noto (€)</t>
        </is>
      </c>
      <c r="I5" s="7" t="inlineStr">
        <is>
          <t>Stato</t>
        </is>
      </c>
      <c r="J5" s="7" t="inlineStr">
        <is>
          <t>Costo noto (€)</t>
        </is>
      </c>
    </row>
    <row r="6" ht="24" customHeight="1">
      <c r="A6" s="5" t="inlineStr">
        <is>
          <t>Sanitari / rubinetteria</t>
        </is>
      </c>
      <c r="B6" s="5" t="inlineStr">
        <is>
          <t>Forniture</t>
        </is>
      </c>
      <c r="C6" s="5" t="n"/>
      <c r="D6" s="11" t="n"/>
      <c r="E6" s="5" t="n"/>
      <c r="F6" s="11" t="n"/>
      <c r="G6" s="5" t="n"/>
      <c r="H6" s="11" t="n"/>
      <c r="I6" s="5" t="n"/>
      <c r="J6" s="11" t="n"/>
      <c r="K6" s="19">
        <f>IF(C6="Non specificato","• Chiedere se "&amp;$A6&amp;" è compreso/a oppure escluso/a dall’offerta.","")</f>
        <v/>
      </c>
      <c r="L6" s="19">
        <f>IF(E6="Non specificato","• Chiedere se "&amp;$A6&amp;" è compreso/a oppure escluso/a dall’offerta.","")</f>
        <v/>
      </c>
      <c r="M6" s="19">
        <f>IF(G6="Non specificato","• Chiedere se "&amp;$A6&amp;" è compreso/a oppure escluso/a dall’offerta.","")</f>
        <v/>
      </c>
      <c r="N6" s="19">
        <f>IF(I6="Non specificato","• Chiedere se "&amp;$A6&amp;" è compreso/a oppure escluso/a dall’offerta.","")</f>
        <v/>
      </c>
    </row>
    <row r="7" ht="24" customHeight="1">
      <c r="A7" s="5" t="inlineStr">
        <is>
          <t>Pavimenti / rivestimenti</t>
        </is>
      </c>
      <c r="B7" s="5" t="inlineStr">
        <is>
          <t>Forniture</t>
        </is>
      </c>
      <c r="C7" s="5" t="n"/>
      <c r="D7" s="11" t="n"/>
      <c r="E7" s="5" t="n"/>
      <c r="F7" s="11" t="n"/>
      <c r="G7" s="5" t="n"/>
      <c r="H7" s="11" t="n"/>
      <c r="I7" s="5" t="n"/>
      <c r="J7" s="11" t="n"/>
      <c r="K7" s="19">
        <f>IF(C7="Non specificato","• Chiedere se "&amp;$A7&amp;" è compreso/a oppure escluso/a dall’offerta.","")</f>
        <v/>
      </c>
      <c r="L7" s="19">
        <f>IF(E7="Non specificato","• Chiedere se "&amp;$A7&amp;" è compreso/a oppure escluso/a dall’offerta.","")</f>
        <v/>
      </c>
      <c r="M7" s="19">
        <f>IF(G7="Non specificato","• Chiedere se "&amp;$A7&amp;" è compreso/a oppure escluso/a dall’offerta.","")</f>
        <v/>
      </c>
      <c r="N7" s="19">
        <f>IF(I7="Non specificato","• Chiedere se "&amp;$A7&amp;" è compreso/a oppure escluso/a dall’offerta.","")</f>
        <v/>
      </c>
    </row>
    <row r="8" ht="24" customHeight="1">
      <c r="A8" s="5" t="inlineStr">
        <is>
          <t>Infissi / serramenti</t>
        </is>
      </c>
      <c r="B8" s="5" t="inlineStr">
        <is>
          <t>Forniture</t>
        </is>
      </c>
      <c r="C8" s="5" t="n"/>
      <c r="D8" s="11" t="n"/>
      <c r="E8" s="5" t="n"/>
      <c r="F8" s="11" t="n"/>
      <c r="G8" s="5" t="n"/>
      <c r="H8" s="11" t="n"/>
      <c r="I8" s="5" t="n"/>
      <c r="J8" s="11" t="n"/>
      <c r="K8" s="19">
        <f>IF(C8="Non specificato","• Chiedere se "&amp;$A8&amp;" è compreso/a oppure escluso/a dall’offerta.","")</f>
        <v/>
      </c>
      <c r="L8" s="19">
        <f>IF(E8="Non specificato","• Chiedere se "&amp;$A8&amp;" è compreso/a oppure escluso/a dall’offerta.","")</f>
        <v/>
      </c>
      <c r="M8" s="19">
        <f>IF(G8="Non specificato","• Chiedere se "&amp;$A8&amp;" è compreso/a oppure escluso/a dall’offerta.","")</f>
        <v/>
      </c>
      <c r="N8" s="19">
        <f>IF(I8="Non specificato","• Chiedere se "&amp;$A8&amp;" è compreso/a oppure escluso/a dall’offerta.","")</f>
        <v/>
      </c>
    </row>
    <row r="9" ht="24" customHeight="1">
      <c r="A9" s="5" t="inlineStr">
        <is>
          <t>Altri materiali</t>
        </is>
      </c>
      <c r="B9" s="5" t="inlineStr">
        <is>
          <t>Forniture</t>
        </is>
      </c>
      <c r="C9" s="5" t="n"/>
      <c r="D9" s="11" t="n"/>
      <c r="E9" s="5" t="n"/>
      <c r="F9" s="11" t="n"/>
      <c r="G9" s="5" t="n"/>
      <c r="H9" s="11" t="n"/>
      <c r="I9" s="5" t="n"/>
      <c r="J9" s="11" t="n"/>
      <c r="K9" s="19">
        <f>IF(C9="Non specificato","• Chiedere se "&amp;$A9&amp;" è compreso/a oppure escluso/a dall’offerta.","")</f>
        <v/>
      </c>
      <c r="L9" s="19">
        <f>IF(E9="Non specificato","• Chiedere se "&amp;$A9&amp;" è compreso/a oppure escluso/a dall’offerta.","")</f>
        <v/>
      </c>
      <c r="M9" s="19">
        <f>IF(G9="Non specificato","• Chiedere se "&amp;$A9&amp;" è compreso/a oppure escluso/a dall’offerta.","")</f>
        <v/>
      </c>
      <c r="N9" s="19">
        <f>IF(I9="Non specificato","• Chiedere se "&amp;$A9&amp;" è compreso/a oppure escluso/a dall’offerta.","")</f>
        <v/>
      </c>
    </row>
    <row r="10" ht="24" customHeight="1">
      <c r="A10" s="5" t="inlineStr">
        <is>
          <t>Trasporto e smaltimento</t>
        </is>
      </c>
      <c r="B10" s="5" t="inlineStr">
        <is>
          <t>Logistica</t>
        </is>
      </c>
      <c r="C10" s="5" t="n"/>
      <c r="D10" s="11" t="n"/>
      <c r="E10" s="5" t="n"/>
      <c r="F10" s="11" t="n"/>
      <c r="G10" s="5" t="n"/>
      <c r="H10" s="11" t="n"/>
      <c r="I10" s="5" t="n"/>
      <c r="J10" s="11" t="n"/>
      <c r="K10" s="19">
        <f>IF(C10="Non specificato","• Chiedere se "&amp;$A10&amp;" è compreso/a oppure escluso/a dall’offerta.","")</f>
        <v/>
      </c>
      <c r="L10" s="19">
        <f>IF(E10="Non specificato","• Chiedere se "&amp;$A10&amp;" è compreso/a oppure escluso/a dall’offerta.","")</f>
        <v/>
      </c>
      <c r="M10" s="19">
        <f>IF(G10="Non specificato","• Chiedere se "&amp;$A10&amp;" è compreso/a oppure escluso/a dall’offerta.","")</f>
        <v/>
      </c>
      <c r="N10" s="19">
        <f>IF(I10="Non specificato","• Chiedere se "&amp;$A10&amp;" è compreso/a oppure escluso/a dall’offerta.","")</f>
        <v/>
      </c>
    </row>
    <row r="11" ht="24" customHeight="1">
      <c r="A11" s="5" t="inlineStr">
        <is>
          <t>Ponteggi / piattaforme / noli</t>
        </is>
      </c>
      <c r="B11" s="5" t="inlineStr">
        <is>
          <t>Logistica</t>
        </is>
      </c>
      <c r="C11" s="5" t="n"/>
      <c r="D11" s="11" t="n"/>
      <c r="E11" s="5" t="n"/>
      <c r="F11" s="11" t="n"/>
      <c r="G11" s="5" t="n"/>
      <c r="H11" s="11" t="n"/>
      <c r="I11" s="5" t="n"/>
      <c r="J11" s="11" t="n"/>
      <c r="K11" s="19">
        <f>IF(C11="Non specificato","• Chiedere se "&amp;$A11&amp;" è compreso/a oppure escluso/a dall’offerta.","")</f>
        <v/>
      </c>
      <c r="L11" s="19">
        <f>IF(E11="Non specificato","• Chiedere se "&amp;$A11&amp;" è compreso/a oppure escluso/a dall’offerta.","")</f>
        <v/>
      </c>
      <c r="M11" s="19">
        <f>IF(G11="Non specificato","• Chiedere se "&amp;$A11&amp;" è compreso/a oppure escluso/a dall’offerta.","")</f>
        <v/>
      </c>
      <c r="N11" s="19">
        <f>IF(I11="Non specificato","• Chiedere se "&amp;$A11&amp;" è compreso/a oppure escluso/a dall’offerta.","")</f>
        <v/>
      </c>
    </row>
    <row r="12" ht="24" customHeight="1">
      <c r="A12" s="5" t="inlineStr">
        <is>
          <t>Pulizia finale</t>
        </is>
      </c>
      <c r="B12" s="5" t="inlineStr">
        <is>
          <t>Logistica</t>
        </is>
      </c>
      <c r="C12" s="5" t="n"/>
      <c r="D12" s="11" t="n"/>
      <c r="E12" s="5" t="n"/>
      <c r="F12" s="11" t="n"/>
      <c r="G12" s="5" t="n"/>
      <c r="H12" s="11" t="n"/>
      <c r="I12" s="5" t="n"/>
      <c r="J12" s="11" t="n"/>
      <c r="K12" s="19">
        <f>IF(C12="Non specificato","• Chiedere se "&amp;$A12&amp;" è compreso/a oppure escluso/a dall’offerta.","")</f>
        <v/>
      </c>
      <c r="L12" s="19">
        <f>IF(E12="Non specificato","• Chiedere se "&amp;$A12&amp;" è compreso/a oppure escluso/a dall’offerta.","")</f>
        <v/>
      </c>
      <c r="M12" s="19">
        <f>IF(G12="Non specificato","• Chiedere se "&amp;$A12&amp;" è compreso/a oppure escluso/a dall’offerta.","")</f>
        <v/>
      </c>
      <c r="N12" s="19">
        <f>IF(I12="Non specificato","• Chiedere se "&amp;$A12&amp;" è compreso/a oppure escluso/a dall’offerta.","")</f>
        <v/>
      </c>
    </row>
    <row r="13" ht="24" customHeight="1">
      <c r="A13" s="5" t="inlineStr">
        <is>
          <t>Spese tecniche</t>
        </is>
      </c>
      <c r="B13" s="5" t="inlineStr">
        <is>
          <t>Tecnici / pratiche</t>
        </is>
      </c>
      <c r="C13" s="5" t="n"/>
      <c r="D13" s="11" t="n"/>
      <c r="E13" s="5" t="n"/>
      <c r="F13" s="11" t="n"/>
      <c r="G13" s="5" t="n"/>
      <c r="H13" s="11" t="n"/>
      <c r="I13" s="5" t="n"/>
      <c r="J13" s="11" t="n"/>
      <c r="K13" s="19">
        <f>IF(C13="Non specificato","• Chiedere se "&amp;$A13&amp;" è compreso/a oppure escluso/a dall’offerta.","")</f>
        <v/>
      </c>
      <c r="L13" s="19">
        <f>IF(E13="Non specificato","• Chiedere se "&amp;$A13&amp;" è compreso/a oppure escluso/a dall’offerta.","")</f>
        <v/>
      </c>
      <c r="M13" s="19">
        <f>IF(G13="Non specificato","• Chiedere se "&amp;$A13&amp;" è compreso/a oppure escluso/a dall’offerta.","")</f>
        <v/>
      </c>
      <c r="N13" s="19">
        <f>IF(I13="Non specificato","• Chiedere se "&amp;$A13&amp;" è compreso/a oppure escluso/a dall’offerta.","")</f>
        <v/>
      </c>
    </row>
    <row r="14" ht="24" customHeight="1">
      <c r="A14" s="5" t="inlineStr">
        <is>
          <t>Pratiche / oneri</t>
        </is>
      </c>
      <c r="B14" s="5" t="inlineStr">
        <is>
          <t>Tecnici / pratiche</t>
        </is>
      </c>
      <c r="C14" s="5" t="n"/>
      <c r="D14" s="11" t="n"/>
      <c r="E14" s="5" t="n"/>
      <c r="F14" s="11" t="n"/>
      <c r="G14" s="5" t="n"/>
      <c r="H14" s="11" t="n"/>
      <c r="I14" s="5" t="n"/>
      <c r="J14" s="11" t="n"/>
      <c r="K14" s="19">
        <f>IF(C14="Non specificato","• Chiedere se "&amp;$A14&amp;" è compreso/a oppure escluso/a dall’offerta.","")</f>
        <v/>
      </c>
      <c r="L14" s="19">
        <f>IF(E14="Non specificato","• Chiedere se "&amp;$A14&amp;" è compreso/a oppure escluso/a dall’offerta.","")</f>
        <v/>
      </c>
      <c r="M14" s="19">
        <f>IF(G14="Non specificato","• Chiedere se "&amp;$A14&amp;" è compreso/a oppure escluso/a dall’offerta.","")</f>
        <v/>
      </c>
      <c r="N14" s="19">
        <f>IF(I14="Non specificato","• Chiedere se "&amp;$A14&amp;" è compreso/a oppure escluso/a dall’offerta.","")</f>
        <v/>
      </c>
    </row>
    <row r="15" ht="24" customHeight="1">
      <c r="A15" s="5" t="inlineStr">
        <is>
          <t>Altra esclusione 1</t>
        </is>
      </c>
      <c r="B15" s="5" t="inlineStr">
        <is>
          <t>Altro</t>
        </is>
      </c>
      <c r="C15" s="5" t="n"/>
      <c r="D15" s="11" t="n"/>
      <c r="E15" s="5" t="n"/>
      <c r="F15" s="11" t="n"/>
      <c r="G15" s="5" t="n"/>
      <c r="H15" s="11" t="n"/>
      <c r="I15" s="5" t="n"/>
      <c r="J15" s="11" t="n"/>
      <c r="K15" s="19">
        <f>IF(C15="Non specificato","• Chiedere se "&amp;$A15&amp;" è compreso/a oppure escluso/a dall’offerta.","")</f>
        <v/>
      </c>
      <c r="L15" s="19">
        <f>IF(E15="Non specificato","• Chiedere se "&amp;$A15&amp;" è compreso/a oppure escluso/a dall’offerta.","")</f>
        <v/>
      </c>
      <c r="M15" s="19">
        <f>IF(G15="Non specificato","• Chiedere se "&amp;$A15&amp;" è compreso/a oppure escluso/a dall’offerta.","")</f>
        <v/>
      </c>
      <c r="N15" s="19">
        <f>IF(I15="Non specificato","• Chiedere se "&amp;$A15&amp;" è compreso/a oppure escluso/a dall’offerta.","")</f>
        <v/>
      </c>
    </row>
    <row r="16" ht="24" customHeight="1">
      <c r="A16" s="5" t="inlineStr">
        <is>
          <t>Altra esclusione 2</t>
        </is>
      </c>
      <c r="B16" s="5" t="inlineStr">
        <is>
          <t>Altro</t>
        </is>
      </c>
      <c r="C16" s="5" t="n"/>
      <c r="D16" s="11" t="n"/>
      <c r="E16" s="5" t="n"/>
      <c r="F16" s="11" t="n"/>
      <c r="G16" s="5" t="n"/>
      <c r="H16" s="11" t="n"/>
      <c r="I16" s="5" t="n"/>
      <c r="J16" s="11" t="n"/>
      <c r="K16" s="19">
        <f>IF(C16="Non specificato","• Chiedere se "&amp;$A16&amp;" è compreso/a oppure escluso/a dall’offerta.","")</f>
        <v/>
      </c>
      <c r="L16" s="19">
        <f>IF(E16="Non specificato","• Chiedere se "&amp;$A16&amp;" è compreso/a oppure escluso/a dall’offerta.","")</f>
        <v/>
      </c>
      <c r="M16" s="19">
        <f>IF(G16="Non specificato","• Chiedere se "&amp;$A16&amp;" è compreso/a oppure escluso/a dall’offerta.","")</f>
        <v/>
      </c>
      <c r="N16" s="19">
        <f>IF(I16="Non specificato","• Chiedere se "&amp;$A16&amp;" è compreso/a oppure escluso/a dall’offerta.","")</f>
        <v/>
      </c>
    </row>
    <row r="17" ht="24" customHeight="1">
      <c r="A17" s="5" t="inlineStr">
        <is>
          <t>Altra esclusione 3</t>
        </is>
      </c>
      <c r="B17" s="5" t="inlineStr">
        <is>
          <t>Altro</t>
        </is>
      </c>
      <c r="C17" s="5" t="n"/>
      <c r="D17" s="11" t="n"/>
      <c r="E17" s="5" t="n"/>
      <c r="F17" s="11" t="n"/>
      <c r="G17" s="5" t="n"/>
      <c r="H17" s="11" t="n"/>
      <c r="I17" s="5" t="n"/>
      <c r="J17" s="11" t="n"/>
      <c r="K17" s="19">
        <f>IF(C17="Non specificato","• Chiedere se "&amp;$A17&amp;" è compreso/a oppure escluso/a dall’offerta.","")</f>
        <v/>
      </c>
      <c r="L17" s="19">
        <f>IF(E17="Non specificato","• Chiedere se "&amp;$A17&amp;" è compreso/a oppure escluso/a dall’offerta.","")</f>
        <v/>
      </c>
      <c r="M17" s="19">
        <f>IF(G17="Non specificato","• Chiedere se "&amp;$A17&amp;" è compreso/a oppure escluso/a dall’offerta.","")</f>
        <v/>
      </c>
      <c r="N17" s="19">
        <f>IF(I17="Non specificato","• Chiedere se "&amp;$A17&amp;" è compreso/a oppure escluso/a dall’offerta.","")</f>
        <v/>
      </c>
    </row>
    <row r="18" ht="24" customHeight="1">
      <c r="A18" s="5" t="inlineStr">
        <is>
          <t>Altra esclusione 4</t>
        </is>
      </c>
      <c r="B18" s="5" t="inlineStr">
        <is>
          <t>Altro</t>
        </is>
      </c>
      <c r="C18" s="5" t="n"/>
      <c r="D18" s="11" t="n"/>
      <c r="E18" s="5" t="n"/>
      <c r="F18" s="11" t="n"/>
      <c r="G18" s="5" t="n"/>
      <c r="H18" s="11" t="n"/>
      <c r="I18" s="5" t="n"/>
      <c r="J18" s="11" t="n"/>
      <c r="K18" s="19">
        <f>IF(C18="Non specificato","• Chiedere se "&amp;$A18&amp;" è compreso/a oppure escluso/a dall’offerta.","")</f>
        <v/>
      </c>
      <c r="L18" s="19">
        <f>IF(E18="Non specificato","• Chiedere se "&amp;$A18&amp;" è compreso/a oppure escluso/a dall’offerta.","")</f>
        <v/>
      </c>
      <c r="M18" s="19">
        <f>IF(G18="Non specificato","• Chiedere se "&amp;$A18&amp;" è compreso/a oppure escluso/a dall’offerta.","")</f>
        <v/>
      </c>
      <c r="N18" s="19">
        <f>IF(I18="Non specificato","• Chiedere se "&amp;$A18&amp;" è compreso/a oppure escluso/a dall’offerta.","")</f>
        <v/>
      </c>
    </row>
    <row r="19" ht="24" customHeight="1">
      <c r="A19" s="5" t="inlineStr">
        <is>
          <t>Altra esclusione 5</t>
        </is>
      </c>
      <c r="B19" s="5" t="inlineStr">
        <is>
          <t>Altro</t>
        </is>
      </c>
      <c r="C19" s="5" t="n"/>
      <c r="D19" s="11" t="n"/>
      <c r="E19" s="5" t="n"/>
      <c r="F19" s="11" t="n"/>
      <c r="G19" s="5" t="n"/>
      <c r="H19" s="11" t="n"/>
      <c r="I19" s="5" t="n"/>
      <c r="J19" s="11" t="n"/>
      <c r="K19" s="19">
        <f>IF(C19="Non specificato","• Chiedere se "&amp;$A19&amp;" è compreso/a oppure escluso/a dall’offerta.","")</f>
        <v/>
      </c>
      <c r="L19" s="19">
        <f>IF(E19="Non specificato","• Chiedere se "&amp;$A19&amp;" è compreso/a oppure escluso/a dall’offerta.","")</f>
        <v/>
      </c>
      <c r="M19" s="19">
        <f>IF(G19="Non specificato","• Chiedere se "&amp;$A19&amp;" è compreso/a oppure escluso/a dall’offerta.","")</f>
        <v/>
      </c>
      <c r="N19" s="19">
        <f>IF(I19="Non specificato","• Chiedere se "&amp;$A19&amp;" è compreso/a oppure escluso/a dall’offerta.","")</f>
        <v/>
      </c>
    </row>
    <row r="20" ht="24" customHeight="1">
      <c r="A20" s="5" t="inlineStr">
        <is>
          <t>Altra esclusione 6</t>
        </is>
      </c>
      <c r="B20" s="5" t="inlineStr">
        <is>
          <t>Altro</t>
        </is>
      </c>
      <c r="C20" s="5" t="n"/>
      <c r="D20" s="11" t="n"/>
      <c r="E20" s="5" t="n"/>
      <c r="F20" s="11" t="n"/>
      <c r="G20" s="5" t="n"/>
      <c r="H20" s="11" t="n"/>
      <c r="I20" s="5" t="n"/>
      <c r="J20" s="11" t="n"/>
      <c r="K20" s="19">
        <f>IF(C20="Non specificato","• Chiedere se "&amp;$A20&amp;" è compreso/a oppure escluso/a dall’offerta.","")</f>
        <v/>
      </c>
      <c r="L20" s="19">
        <f>IF(E20="Non specificato","• Chiedere se "&amp;$A20&amp;" è compreso/a oppure escluso/a dall’offerta.","")</f>
        <v/>
      </c>
      <c r="M20" s="19">
        <f>IF(G20="Non specificato","• Chiedere se "&amp;$A20&amp;" è compreso/a oppure escluso/a dall’offerta.","")</f>
        <v/>
      </c>
      <c r="N20" s="19">
        <f>IF(I20="Non specificato","• Chiedere se "&amp;$A20&amp;" è compreso/a oppure escluso/a dall’offerta.","")</f>
        <v/>
      </c>
    </row>
    <row r="21" ht="24" customHeight="1"/>
    <row r="22" ht="24" customHeight="1"/>
    <row r="23" ht="24" customHeight="1">
      <c r="A23" s="3" t="inlineStr">
        <is>
          <t>Riepilogo costi</t>
        </is>
      </c>
    </row>
    <row r="24" ht="24" customHeight="1">
      <c r="A24" s="4" t="inlineStr">
        <is>
          <t>Importo dichiarato (€)</t>
        </is>
      </c>
      <c r="C24" s="20">
        <f>'Inizia qui'!B16</f>
        <v/>
      </c>
      <c r="E24" s="20">
        <f>'Inizia qui'!C16</f>
        <v/>
      </c>
      <c r="G24" s="20">
        <f>'Inizia qui'!D16</f>
        <v/>
      </c>
      <c r="I24" s="20">
        <f>'Inizia qui'!E16</f>
        <v/>
      </c>
    </row>
    <row r="25" ht="24" customHeight="1">
      <c r="A25" s="4" t="inlineStr">
        <is>
          <t>Costi esclusi noti (€)</t>
        </is>
      </c>
      <c r="C25" s="20">
        <f>SUMIF(C6:C20,"Escluso",D6:D20)</f>
        <v/>
      </c>
      <c r="E25" s="20">
        <f>SUMIF(E6:E20,"Escluso",F6:F20)</f>
        <v/>
      </c>
      <c r="G25" s="20">
        <f>SUMIF(G6:G20,"Escluso",H6:H20)</f>
        <v/>
      </c>
      <c r="I25" s="20">
        <f>SUMIF(I6:I20,"Escluso",J6:J20)</f>
        <v/>
      </c>
    </row>
    <row r="26" ht="24" customHeight="1">
      <c r="A26" s="4" t="inlineStr">
        <is>
          <t>Costo normalizzato provvisorio (€)</t>
        </is>
      </c>
      <c r="C26" s="21">
        <f>IF(C24="","",C24+C25)</f>
        <v/>
      </c>
      <c r="E26" s="21">
        <f>IF(E24="","",E24+E25)</f>
        <v/>
      </c>
      <c r="G26" s="21">
        <f>IF(G24="","",G24+G25)</f>
        <v/>
      </c>
      <c r="I26" s="21">
        <f>IF(I24="","",I24+I25)</f>
        <v/>
      </c>
    </row>
    <row r="27" ht="24" customHeight="1">
      <c r="A27" s="4" t="inlineStr">
        <is>
          <t>Voci non specificate</t>
        </is>
      </c>
      <c r="C27" s="22">
        <f>COUNTIF(C6:C20,"Non specificato")</f>
        <v/>
      </c>
      <c r="E27" s="22">
        <f>COUNTIF(E6:E20,"Non specificato")</f>
        <v/>
      </c>
      <c r="G27" s="22">
        <f>COUNTIF(G6:G20,"Non specificato")</f>
        <v/>
      </c>
      <c r="I27" s="22">
        <f>COUNTIF(I6:I20,"Non specificato")</f>
        <v/>
      </c>
    </row>
  </sheetData>
  <mergeCells count="23">
    <mergeCell ref="A23:J23"/>
    <mergeCell ref="C24:D24"/>
    <mergeCell ref="E24:F24"/>
    <mergeCell ref="G27:H27"/>
    <mergeCell ref="I27:J27"/>
    <mergeCell ref="C26:D26"/>
    <mergeCell ref="I26:J26"/>
    <mergeCell ref="C4:D4"/>
    <mergeCell ref="E4:F4"/>
    <mergeCell ref="C25:D25"/>
    <mergeCell ref="I25:J25"/>
    <mergeCell ref="A1:J1"/>
    <mergeCell ref="G24:H24"/>
    <mergeCell ref="I24:J24"/>
    <mergeCell ref="C27:D27"/>
    <mergeCell ref="E27:F27"/>
    <mergeCell ref="E26:F26"/>
    <mergeCell ref="G26:H26"/>
    <mergeCell ref="G4:H4"/>
    <mergeCell ref="I4:J4"/>
    <mergeCell ref="E25:F25"/>
    <mergeCell ref="G25:H25"/>
    <mergeCell ref="A2:J2"/>
  </mergeCells>
  <conditionalFormatting sqref="C6:C20">
    <cfRule type="expression" priority="1" dxfId="2">
      <formula>C6="Escluso"</formula>
    </cfRule>
    <cfRule type="expression" priority="2" dxfId="0">
      <formula>C6="Non specificato"</formula>
    </cfRule>
  </conditionalFormatting>
  <conditionalFormatting sqref="D6:D20">
    <cfRule type="expression" priority="3" dxfId="2">
      <formula>AND(C6="Escluso",D6="")</formula>
    </cfRule>
  </conditionalFormatting>
  <conditionalFormatting sqref="E6:E20">
    <cfRule type="expression" priority="4" dxfId="2">
      <formula>E6="Escluso"</formula>
    </cfRule>
    <cfRule type="expression" priority="5" dxfId="0">
      <formula>E6="Non specificato"</formula>
    </cfRule>
  </conditionalFormatting>
  <conditionalFormatting sqref="F6:F20">
    <cfRule type="expression" priority="6" dxfId="2">
      <formula>AND(E6="Escluso",F6="")</formula>
    </cfRule>
  </conditionalFormatting>
  <conditionalFormatting sqref="G6:G20">
    <cfRule type="expression" priority="7" dxfId="2">
      <formula>G6="Escluso"</formula>
    </cfRule>
    <cfRule type="expression" priority="8" dxfId="0">
      <formula>G6="Non specificato"</formula>
    </cfRule>
  </conditionalFormatting>
  <conditionalFormatting sqref="H6:H20">
    <cfRule type="expression" priority="9" dxfId="2">
      <formula>AND(G6="Escluso",H6="")</formula>
    </cfRule>
  </conditionalFormatting>
  <conditionalFormatting sqref="I6:I20">
    <cfRule type="expression" priority="10" dxfId="2">
      <formula>I6="Escluso"</formula>
    </cfRule>
    <cfRule type="expression" priority="11" dxfId="0">
      <formula>I6="Non specificato"</formula>
    </cfRule>
  </conditionalFormatting>
  <conditionalFormatting sqref="J6:J20">
    <cfRule type="expression" priority="12" dxfId="2">
      <formula>AND(I6="Escluso",J6="")</formula>
    </cfRule>
  </conditionalFormatting>
  <dataValidations count="1">
    <dataValidation sqref="C6 C7 C8 C9 C10 C11 C12 C13 C14 C15 C16 C17 C18 C19 C20 E6 E7 E8 E9 E10 E11 E12 E13 E14 E15 E16 E17 E18 E19 E20 G6 G7 G8 G9 G10 G11 G12 G13 G14 G15 G16 G17 G18 G19 G20 I6 I7 I8 I9 I10 I11 I12 I13 I14 I15 I16 I17 I18 I19 I20" showDropDown="0" showInputMessage="0" showErrorMessage="0" allowBlank="1" type="list">
      <formula1>='_Liste'!$D$2:$D$4</formula1>
    </dataValidation>
  </dataValidations>
  <pageMargins left="0.25" right="0.25" top="0.5" bottom="0.5" header="0.5" footer="0.5"/>
  <pageSetup fitToHeight="0" fitToWidth="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E16"/>
  <sheetViews>
    <sheetView showGridLines="0" zoomScale="9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32" customWidth="1" min="1" max="1"/>
    <col width="25" customWidth="1" min="2" max="2"/>
    <col width="25" customWidth="1" min="3" max="3"/>
    <col width="25" customWidth="1" min="4" max="4"/>
    <col width="25" customWidth="1" min="5" max="5"/>
  </cols>
  <sheetData>
    <row r="1" ht="28" customHeight="1">
      <c r="A1" s="1" t="inlineStr">
        <is>
          <t>Condizioni dell’offerta</t>
        </is>
      </c>
    </row>
    <row r="2" ht="32" customHeight="1">
      <c r="A2" s="2" t="inlineStr">
        <is>
          <t>Confronta tempi, pagamenti e condizioni senza trasformarli in un punteggio automatico.</t>
        </is>
      </c>
    </row>
    <row r="4" ht="24" customHeight="1">
      <c r="A4" s="7" t="inlineStr">
        <is>
          <t>Elemento</t>
        </is>
      </c>
      <c r="B4" s="8" t="inlineStr">
        <is>
          <t>Impresa A</t>
        </is>
      </c>
      <c r="C4" s="8" t="inlineStr">
        <is>
          <t>Impresa B</t>
        </is>
      </c>
      <c r="D4" s="8" t="inlineStr">
        <is>
          <t>Impresa C</t>
        </is>
      </c>
      <c r="E4" s="8" t="inlineStr">
        <is>
          <t>Impresa D</t>
        </is>
      </c>
    </row>
    <row r="5" ht="24" customHeight="1">
      <c r="A5" s="4" t="inlineStr">
        <is>
          <t>Inizio previsto</t>
        </is>
      </c>
      <c r="B5" s="6" t="n"/>
      <c r="C5" s="6" t="n"/>
      <c r="D5" s="6" t="n"/>
      <c r="E5" s="6" t="n"/>
    </row>
    <row r="6" ht="24" customHeight="1">
      <c r="A6" s="4" t="inlineStr">
        <is>
          <t>Durata prevista (giorni)</t>
        </is>
      </c>
      <c r="B6" s="10" t="n"/>
      <c r="C6" s="10" t="n"/>
      <c r="D6" s="10" t="n"/>
      <c r="E6" s="10" t="n"/>
    </row>
    <row r="7" ht="24" customHeight="1">
      <c r="A7" s="4" t="inlineStr">
        <is>
          <t>Acconto (€)</t>
        </is>
      </c>
      <c r="B7" s="11" t="n"/>
      <c r="C7" s="11" t="n"/>
      <c r="D7" s="11" t="n"/>
      <c r="E7" s="11" t="n"/>
    </row>
    <row r="8" ht="24" customHeight="1">
      <c r="A8" s="4" t="inlineStr">
        <is>
          <t>Acconto (%)</t>
        </is>
      </c>
      <c r="B8" s="23" t="n"/>
      <c r="C8" s="23" t="n"/>
      <c r="D8" s="23" t="n"/>
      <c r="E8" s="23" t="n"/>
    </row>
    <row r="9" ht="24" customHeight="1">
      <c r="A9" s="4" t="inlineStr">
        <is>
          <t>SAL previsti (n.)</t>
        </is>
      </c>
      <c r="B9" s="10" t="n"/>
      <c r="C9" s="10" t="n"/>
      <c r="D9" s="10" t="n"/>
      <c r="E9" s="10" t="n"/>
    </row>
    <row r="10" ht="36" customHeight="1">
      <c r="A10" s="4" t="inlineStr">
        <is>
          <t>Modalità SAL / pagamenti</t>
        </is>
      </c>
      <c r="B10" s="5" t="n"/>
      <c r="C10" s="5" t="n"/>
      <c r="D10" s="5" t="n"/>
      <c r="E10" s="5" t="n"/>
    </row>
    <row r="11" ht="24" customHeight="1">
      <c r="A11" s="4" t="inlineStr">
        <is>
          <t>Saldo (€)</t>
        </is>
      </c>
      <c r="B11" s="11" t="n"/>
      <c r="C11" s="11" t="n"/>
      <c r="D11" s="11" t="n"/>
      <c r="E11" s="11" t="n"/>
    </row>
    <row r="12" ht="24" customHeight="1">
      <c r="A12" s="4" t="inlineStr">
        <is>
          <t>Validità offerta (giorni)</t>
        </is>
      </c>
      <c r="B12" s="24">
        <f>'Inizia qui'!B15</f>
        <v/>
      </c>
      <c r="C12" s="24">
        <f>'Inizia qui'!C15</f>
        <v/>
      </c>
      <c r="D12" s="24">
        <f>'Inizia qui'!D15</f>
        <v/>
      </c>
      <c r="E12" s="24">
        <f>'Inizia qui'!E15</f>
        <v/>
      </c>
    </row>
    <row r="13" ht="24" customHeight="1">
      <c r="A13" s="4" t="inlineStr">
        <is>
          <t>Gestione varianti indicata</t>
        </is>
      </c>
      <c r="B13" s="5" t="n"/>
      <c r="C13" s="5" t="n"/>
      <c r="D13" s="5" t="n"/>
      <c r="E13" s="5" t="n"/>
    </row>
    <row r="14" ht="24" customHeight="1">
      <c r="A14" s="4" t="inlineStr">
        <is>
          <t>Garanzie indicate</t>
        </is>
      </c>
      <c r="B14" s="5" t="n"/>
      <c r="C14" s="5" t="n"/>
      <c r="D14" s="5" t="n"/>
      <c r="E14" s="5" t="n"/>
    </row>
    <row r="15" ht="24" customHeight="1">
      <c r="A15" s="4" t="inlineStr">
        <is>
          <t>Documenti finali previsti</t>
        </is>
      </c>
      <c r="B15" s="5" t="n"/>
      <c r="C15" s="5" t="n"/>
      <c r="D15" s="5" t="n"/>
      <c r="E15" s="5" t="n"/>
    </row>
    <row r="16" ht="36" customHeight="1">
      <c r="A16" s="4" t="inlineStr">
        <is>
          <t>Note</t>
        </is>
      </c>
      <c r="B16" s="5" t="n"/>
      <c r="C16" s="5" t="n"/>
      <c r="D16" s="5" t="n"/>
      <c r="E16" s="5" t="n"/>
    </row>
  </sheetData>
  <mergeCells count="2">
    <mergeCell ref="A2:E2"/>
    <mergeCell ref="A1:E1"/>
  </mergeCells>
  <conditionalFormatting sqref="B13:B15">
    <cfRule type="expression" priority="1" dxfId="2">
      <formula>B13="Da chiarire"</formula>
    </cfRule>
  </conditionalFormatting>
  <conditionalFormatting sqref="C13:C15">
    <cfRule type="expression" priority="2" dxfId="2">
      <formula>C13="Da chiarire"</formula>
    </cfRule>
  </conditionalFormatting>
  <conditionalFormatting sqref="D13:D15">
    <cfRule type="expression" priority="3" dxfId="2">
      <formula>D13="Da chiarire"</formula>
    </cfRule>
  </conditionalFormatting>
  <conditionalFormatting sqref="E13:E15">
    <cfRule type="expression" priority="4" dxfId="2">
      <formula>E13="Da chiarire"</formula>
    </cfRule>
  </conditionalFormatting>
  <dataValidations count="1">
    <dataValidation sqref="B13 B14 B15 C13 C14 C15 D13 D14 D15 E13 E14 E15" showDropDown="0" showInputMessage="0" showErrorMessage="0" allowBlank="1" type="list">
      <formula1>='_Liste'!$E$2:$E$4</formula1>
    </dataValidation>
  </dataValidations>
  <pageMargins left="0.25" right="0.25" top="0.5" bottom="0.5" header="0.5" footer="0.5"/>
  <pageSetup fitToHeight="0" fitToWidth="1"/>
</worksheet>
</file>

<file path=xl/worksheets/sheet5.xml><?xml version="1.0" encoding="utf-8"?>
<worksheet xmlns="http://schemas.openxmlformats.org/spreadsheetml/2006/main">
  <sheetPr>
    <outlinePr summaryBelow="1" summaryRight="1"/>
    <pageSetUpPr fitToPage="1"/>
  </sheetPr>
  <dimension ref="A1:L126"/>
  <sheetViews>
    <sheetView showGridLines="0" zoomScale="90"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34" customWidth="1" min="1" max="1"/>
    <col width="24" customWidth="1" min="2" max="2"/>
    <col width="24" customWidth="1" min="3" max="3"/>
    <col width="24" customWidth="1" min="4" max="4"/>
    <col width="24" customWidth="1" min="5" max="5"/>
    <col width="8" customWidth="1" min="6" max="6"/>
    <col hidden="1" width="13" customWidth="1" min="8" max="8"/>
    <col hidden="1" width="13" customWidth="1" min="9" max="9"/>
    <col hidden="1" width="13" customWidth="1" min="10" max="10"/>
    <col hidden="1" width="13" customWidth="1" min="11" max="11"/>
    <col hidden="1" width="13" customWidth="1" min="12" max="12"/>
  </cols>
  <sheetData>
    <row r="1" ht="28" customHeight="1">
      <c r="A1" s="1" t="inlineStr">
        <is>
          <t>Riepilogo del confronto</t>
        </is>
      </c>
    </row>
    <row r="2" ht="32" customHeight="1">
      <c r="A2" s="2" t="inlineStr">
        <is>
          <t>Il riepilogo non assegna un “vincitore”: mostra costi confrontabili e punti ancora da chiarire.</t>
        </is>
      </c>
      <c r="H2" s="25" t="inlineStr">
        <is>
          <t>Voce</t>
        </is>
      </c>
      <c r="I2" s="25" t="inlineStr">
        <is>
          <t>Impresa A</t>
        </is>
      </c>
      <c r="J2" s="25" t="inlineStr">
        <is>
          <t>Impresa B</t>
        </is>
      </c>
      <c r="K2" s="25" t="inlineStr">
        <is>
          <t>Impresa C</t>
        </is>
      </c>
      <c r="L2" s="25" t="inlineStr">
        <is>
          <t>Impresa D</t>
        </is>
      </c>
    </row>
    <row r="3">
      <c r="H3" s="25" t="inlineStr">
        <is>
          <t>Importo dichiarato</t>
        </is>
      </c>
      <c r="I3" s="25">
        <f>B7</f>
        <v/>
      </c>
      <c r="J3" s="25">
        <f>C7</f>
        <v/>
      </c>
      <c r="K3" s="25">
        <f>D7</f>
        <v/>
      </c>
      <c r="L3" s="25">
        <f>E7</f>
        <v/>
      </c>
    </row>
    <row r="4" ht="22" customHeight="1">
      <c r="A4" s="3" t="inlineStr">
        <is>
          <t>Indicatori principali</t>
        </is>
      </c>
      <c r="H4" s="25" t="inlineStr">
        <is>
          <t>Costo normalizzato provvisorio</t>
        </is>
      </c>
      <c r="I4" s="25">
        <f>B10</f>
        <v/>
      </c>
      <c r="J4" s="25">
        <f>C10</f>
        <v/>
      </c>
      <c r="K4" s="25">
        <f>D10</f>
        <v/>
      </c>
      <c r="L4" s="25">
        <f>E10</f>
        <v/>
      </c>
    </row>
    <row r="5">
      <c r="A5" s="7" t="inlineStr">
        <is>
          <t>Indicatore</t>
        </is>
      </c>
      <c r="B5" s="8" t="inlineStr">
        <is>
          <t>Impresa A</t>
        </is>
      </c>
      <c r="C5" s="8" t="inlineStr">
        <is>
          <t>Impresa B</t>
        </is>
      </c>
      <c r="D5" s="8" t="inlineStr">
        <is>
          <t>Impresa C</t>
        </is>
      </c>
      <c r="E5" s="8" t="inlineStr">
        <is>
          <t>Impresa D</t>
        </is>
      </c>
    </row>
    <row r="6">
      <c r="A6" s="9" t="inlineStr">
        <is>
          <t>Ragione sociale / nome</t>
        </is>
      </c>
      <c r="B6" s="19">
        <f>'Inizia qui'!B12</f>
        <v/>
      </c>
      <c r="C6" s="19">
        <f>'Inizia qui'!C12</f>
        <v/>
      </c>
      <c r="D6" s="19">
        <f>'Inizia qui'!D12</f>
        <v/>
      </c>
      <c r="E6" s="19">
        <f>'Inizia qui'!E12</f>
        <v/>
      </c>
    </row>
    <row r="7">
      <c r="A7" s="9" t="inlineStr">
        <is>
          <t>Importo dichiarato (€)</t>
        </is>
      </c>
      <c r="B7" s="20">
        <f>'Inizia qui'!B16</f>
        <v/>
      </c>
      <c r="C7" s="20">
        <f>'Inizia qui'!C16</f>
        <v/>
      </c>
      <c r="D7" s="20">
        <f>'Inizia qui'!D16</f>
        <v/>
      </c>
      <c r="E7" s="20">
        <f>'Inizia qui'!E16</f>
        <v/>
      </c>
    </row>
    <row r="8">
      <c r="A8" s="9" t="inlineStr">
        <is>
          <t>Base importo</t>
        </is>
      </c>
      <c r="B8" s="19">
        <f>'Inizia qui'!B17</f>
        <v/>
      </c>
      <c r="C8" s="19">
        <f>'Inizia qui'!C17</f>
        <v/>
      </c>
      <c r="D8" s="19">
        <f>'Inizia qui'!D17</f>
        <v/>
      </c>
      <c r="E8" s="19">
        <f>'Inizia qui'!E17</f>
        <v/>
      </c>
    </row>
    <row r="9">
      <c r="A9" s="9" t="inlineStr">
        <is>
          <t>Costi esclusi noti (€)</t>
        </is>
      </c>
      <c r="B9" s="20">
        <f>'Esclusioni e costi'!C25</f>
        <v/>
      </c>
      <c r="C9" s="20">
        <f>'Esclusioni e costi'!E25</f>
        <v/>
      </c>
      <c r="D9" s="20">
        <f>'Esclusioni e costi'!G25</f>
        <v/>
      </c>
      <c r="E9" s="20">
        <f>'Esclusioni e costi'!I25</f>
        <v/>
      </c>
    </row>
    <row r="10">
      <c r="A10" s="4" t="inlineStr">
        <is>
          <t>Costo normalizzato provvisorio (€)</t>
        </is>
      </c>
      <c r="B10" s="26">
        <f>'Esclusioni e costi'!C26</f>
        <v/>
      </c>
      <c r="C10" s="26">
        <f>'Esclusioni e costi'!E26</f>
        <v/>
      </c>
      <c r="D10" s="26">
        <f>'Esclusioni e costi'!G26</f>
        <v/>
      </c>
      <c r="E10" s="26">
        <f>'Esclusioni e costi'!I26</f>
        <v/>
      </c>
    </row>
    <row r="11">
      <c r="A11" s="9" t="inlineStr">
        <is>
          <t>Voci non specificate — lavorazioni</t>
        </is>
      </c>
      <c r="B11" s="19">
        <f>COUNTIF('Confronto lavorazioni'!G6:G35,"Non specificato")</f>
        <v/>
      </c>
      <c r="C11" s="19">
        <f>COUNTIF('Confronto lavorazioni'!L6:L35,"Non specificato")</f>
        <v/>
      </c>
      <c r="D11" s="19">
        <f>COUNTIF('Confronto lavorazioni'!Q6:Q35,"Non specificato")</f>
        <v/>
      </c>
      <c r="E11" s="19">
        <f>COUNTIF('Confronto lavorazioni'!V6:V35,"Non specificato")</f>
        <v/>
      </c>
    </row>
    <row r="12">
      <c r="A12" s="9" t="inlineStr">
        <is>
          <t>Voci non specificate — costi esterni</t>
        </is>
      </c>
      <c r="B12" s="19">
        <f>COUNTIF('Esclusioni e costi'!C6:C20,"Non specificato")</f>
        <v/>
      </c>
      <c r="C12" s="19">
        <f>COUNTIF('Esclusioni e costi'!E6:E20,"Non specificato")</f>
        <v/>
      </c>
      <c r="D12" s="19">
        <f>COUNTIF('Esclusioni e costi'!G6:G20,"Non specificato")</f>
        <v/>
      </c>
      <c r="E12" s="19">
        <f>COUNTIF('Esclusioni e costi'!I6:I20,"Non specificato")</f>
        <v/>
      </c>
    </row>
    <row r="13">
      <c r="A13" s="9" t="inlineStr">
        <is>
          <t>Differenze quantità</t>
        </is>
      </c>
      <c r="B13" s="19">
        <f>SUM('Confronto lavorazioni'!Y6:Y35)</f>
        <v/>
      </c>
      <c r="C13" s="19">
        <f>SUM('Confronto lavorazioni'!Z6:Z35)</f>
        <v/>
      </c>
      <c r="D13" s="19">
        <f>SUM('Confronto lavorazioni'!AA6:AA35)</f>
        <v/>
      </c>
      <c r="E13" s="19">
        <f>SUM('Confronto lavorazioni'!AB6:AB35)</f>
        <v/>
      </c>
    </row>
    <row r="14">
      <c r="A14" s="9" t="inlineStr">
        <is>
          <t>Dettagli da chiarire</t>
        </is>
      </c>
      <c r="B14" s="19">
        <f>SUM('Confronto lavorazioni'!AG6:AG35)</f>
        <v/>
      </c>
      <c r="C14" s="19">
        <f>SUM('Confronto lavorazioni'!AH6:AH35)</f>
        <v/>
      </c>
      <c r="D14" s="19">
        <f>SUM('Confronto lavorazioni'!AI6:AI35)</f>
        <v/>
      </c>
      <c r="E14" s="19">
        <f>SUM('Confronto lavorazioni'!AJ6:AJ35)</f>
        <v/>
      </c>
    </row>
    <row r="15">
      <c r="A15" s="4" t="inlineStr">
        <is>
          <t>Segnalazioni aperte totali</t>
        </is>
      </c>
      <c r="B15" s="27">
        <f>SUM(B11:B14)</f>
        <v/>
      </c>
      <c r="C15" s="27">
        <f>SUM(C11:C14)</f>
        <v/>
      </c>
      <c r="D15" s="27">
        <f>SUM(D11:D14)</f>
        <v/>
      </c>
      <c r="E15" s="27">
        <f>SUM(E11:E14)</f>
        <v/>
      </c>
    </row>
    <row r="16">
      <c r="A16" s="9" t="inlineStr">
        <is>
          <t>Durata prevista (giorni)</t>
        </is>
      </c>
      <c r="B16" s="19">
        <f>'Condizioni'!B6</f>
        <v/>
      </c>
      <c r="C16" s="19">
        <f>'Condizioni'!C6</f>
        <v/>
      </c>
      <c r="D16" s="19">
        <f>'Condizioni'!D6</f>
        <v/>
      </c>
      <c r="E16" s="19">
        <f>'Condizioni'!E6</f>
        <v/>
      </c>
    </row>
    <row r="17">
      <c r="A17" s="9" t="inlineStr">
        <is>
          <t>Validità offerta (giorni)</t>
        </is>
      </c>
      <c r="B17" s="19">
        <f>'Condizioni'!B12</f>
        <v/>
      </c>
      <c r="C17" s="19">
        <f>'Condizioni'!C12</f>
        <v/>
      </c>
      <c r="D17" s="19">
        <f>'Condizioni'!D12</f>
        <v/>
      </c>
      <c r="E17" s="19">
        <f>'Condizioni'!E12</f>
        <v/>
      </c>
    </row>
    <row r="20" ht="22" customHeight="1">
      <c r="A20" s="3" t="inlineStr">
        <is>
          <t>Controlli del confronto</t>
        </is>
      </c>
    </row>
    <row r="21">
      <c r="A21" s="4" t="inlineStr">
        <is>
          <t>Base IVA tra preventivi</t>
        </is>
      </c>
      <c r="B21" s="28">
        <f>IF(COUNTA(B8:E8)=0,"",IF(OR(COUNTIF(B8:E8,"IVA inclusa")=COUNTA(B8:E8),COUNTIF(B8:E8,"IVA esclusa")=COUNTA(B8:E8)),"Coerente","Da verificare"))</f>
        <v/>
      </c>
    </row>
    <row r="22">
      <c r="A22" s="4" t="inlineStr">
        <is>
          <t>Interpretazione</t>
        </is>
      </c>
      <c r="B22" s="29" t="inlineStr">
        <is>
          <t>Se compare “Da verificare”, uniforma la base IVA prima di confrontare i costi normalizzati.</t>
        </is>
      </c>
    </row>
    <row r="25" ht="22" customHeight="1">
      <c r="A25" s="3" t="inlineStr">
        <is>
          <t>Domande da chiarire prima della scelta</t>
        </is>
      </c>
    </row>
    <row r="26" ht="30" customHeight="1">
      <c r="A26" s="30" t="inlineStr">
        <is>
          <t>Le righe vuote non indicano errori: compaiono domande solo quando il file rileva una voce “Non specificato”, una quantità diversa o un dettaglio marcato “Da chiarire”.</t>
        </is>
      </c>
    </row>
    <row r="28">
      <c r="A28" s="8" t="inlineStr">
        <is>
          <t>Impresa A — punti da chiarire</t>
        </is>
      </c>
      <c r="D28" s="8" t="inlineStr">
        <is>
          <t>Impresa B — punti da chiarire</t>
        </is>
      </c>
    </row>
    <row r="29" ht="28" customHeight="1">
      <c r="A29" s="19">
        <f>'Confronto lavorazioni'!AC6</f>
        <v/>
      </c>
      <c r="D29" s="19">
        <f>'Confronto lavorazioni'!AD6</f>
        <v/>
      </c>
    </row>
    <row r="30" ht="28" customHeight="1">
      <c r="A30" s="19">
        <f>'Confronto lavorazioni'!AC7</f>
        <v/>
      </c>
      <c r="D30" s="19">
        <f>'Confronto lavorazioni'!AD7</f>
        <v/>
      </c>
    </row>
    <row r="31" ht="28" customHeight="1">
      <c r="A31" s="19">
        <f>'Confronto lavorazioni'!AC8</f>
        <v/>
      </c>
      <c r="D31" s="19">
        <f>'Confronto lavorazioni'!AD8</f>
        <v/>
      </c>
    </row>
    <row r="32" ht="28" customHeight="1">
      <c r="A32" s="19">
        <f>'Confronto lavorazioni'!AC9</f>
        <v/>
      </c>
      <c r="D32" s="19">
        <f>'Confronto lavorazioni'!AD9</f>
        <v/>
      </c>
    </row>
    <row r="33" ht="28" customHeight="1">
      <c r="A33" s="19">
        <f>'Confronto lavorazioni'!AC10</f>
        <v/>
      </c>
      <c r="D33" s="19">
        <f>'Confronto lavorazioni'!AD10</f>
        <v/>
      </c>
    </row>
    <row r="34" ht="28" customHeight="1">
      <c r="A34" s="19">
        <f>'Confronto lavorazioni'!AC11</f>
        <v/>
      </c>
      <c r="D34" s="19">
        <f>'Confronto lavorazioni'!AD11</f>
        <v/>
      </c>
    </row>
    <row r="35" ht="28" customHeight="1">
      <c r="A35" s="19">
        <f>'Confronto lavorazioni'!AC12</f>
        <v/>
      </c>
      <c r="D35" s="19">
        <f>'Confronto lavorazioni'!AD12</f>
        <v/>
      </c>
    </row>
    <row r="36" ht="28" customHeight="1">
      <c r="A36" s="19">
        <f>'Confronto lavorazioni'!AC13</f>
        <v/>
      </c>
      <c r="D36" s="19">
        <f>'Confronto lavorazioni'!AD13</f>
        <v/>
      </c>
    </row>
    <row r="37" ht="28" customHeight="1">
      <c r="A37" s="19">
        <f>'Confronto lavorazioni'!AC14</f>
        <v/>
      </c>
      <c r="D37" s="19">
        <f>'Confronto lavorazioni'!AD14</f>
        <v/>
      </c>
    </row>
    <row r="38" ht="28" customHeight="1">
      <c r="A38" s="19">
        <f>'Confronto lavorazioni'!AC15</f>
        <v/>
      </c>
      <c r="D38" s="19">
        <f>'Confronto lavorazioni'!AD15</f>
        <v/>
      </c>
    </row>
    <row r="39" ht="28" customHeight="1">
      <c r="A39" s="19">
        <f>'Confronto lavorazioni'!AC16</f>
        <v/>
      </c>
      <c r="D39" s="19">
        <f>'Confronto lavorazioni'!AD16</f>
        <v/>
      </c>
    </row>
    <row r="40" ht="28" customHeight="1">
      <c r="A40" s="19">
        <f>'Confronto lavorazioni'!AC17</f>
        <v/>
      </c>
      <c r="D40" s="19">
        <f>'Confronto lavorazioni'!AD17</f>
        <v/>
      </c>
    </row>
    <row r="41" ht="28" customHeight="1">
      <c r="A41" s="19">
        <f>'Confronto lavorazioni'!AC18</f>
        <v/>
      </c>
      <c r="D41" s="19">
        <f>'Confronto lavorazioni'!AD18</f>
        <v/>
      </c>
    </row>
    <row r="42" ht="28" customHeight="1">
      <c r="A42" s="19">
        <f>'Confronto lavorazioni'!AC19</f>
        <v/>
      </c>
      <c r="D42" s="19">
        <f>'Confronto lavorazioni'!AD19</f>
        <v/>
      </c>
    </row>
    <row r="43" ht="28" customHeight="1">
      <c r="A43" s="19">
        <f>'Confronto lavorazioni'!AC20</f>
        <v/>
      </c>
      <c r="D43" s="19">
        <f>'Confronto lavorazioni'!AD20</f>
        <v/>
      </c>
    </row>
    <row r="44" ht="28" customHeight="1">
      <c r="A44" s="19">
        <f>'Confronto lavorazioni'!AC21</f>
        <v/>
      </c>
      <c r="D44" s="19">
        <f>'Confronto lavorazioni'!AD21</f>
        <v/>
      </c>
    </row>
    <row r="45" ht="28" customHeight="1">
      <c r="A45" s="19">
        <f>'Confronto lavorazioni'!AC22</f>
        <v/>
      </c>
      <c r="D45" s="19">
        <f>'Confronto lavorazioni'!AD22</f>
        <v/>
      </c>
    </row>
    <row r="46" ht="28" customHeight="1">
      <c r="A46" s="19">
        <f>'Confronto lavorazioni'!AC23</f>
        <v/>
      </c>
      <c r="D46" s="19">
        <f>'Confronto lavorazioni'!AD23</f>
        <v/>
      </c>
    </row>
    <row r="47" ht="28" customHeight="1">
      <c r="A47" s="19">
        <f>'Confronto lavorazioni'!AC24</f>
        <v/>
      </c>
      <c r="D47" s="19">
        <f>'Confronto lavorazioni'!AD24</f>
        <v/>
      </c>
    </row>
    <row r="48" ht="28" customHeight="1">
      <c r="A48" s="19">
        <f>'Confronto lavorazioni'!AC25</f>
        <v/>
      </c>
      <c r="D48" s="19">
        <f>'Confronto lavorazioni'!AD25</f>
        <v/>
      </c>
    </row>
    <row r="49" ht="28" customHeight="1">
      <c r="A49" s="19">
        <f>'Confronto lavorazioni'!AC26</f>
        <v/>
      </c>
      <c r="D49" s="19">
        <f>'Confronto lavorazioni'!AD26</f>
        <v/>
      </c>
    </row>
    <row r="50" ht="28" customHeight="1">
      <c r="A50" s="19">
        <f>'Confronto lavorazioni'!AC27</f>
        <v/>
      </c>
      <c r="D50" s="19">
        <f>'Confronto lavorazioni'!AD27</f>
        <v/>
      </c>
    </row>
    <row r="51" ht="28" customHeight="1">
      <c r="A51" s="19">
        <f>'Confronto lavorazioni'!AC28</f>
        <v/>
      </c>
      <c r="D51" s="19">
        <f>'Confronto lavorazioni'!AD28</f>
        <v/>
      </c>
    </row>
    <row r="52" ht="28" customHeight="1">
      <c r="A52" s="19">
        <f>'Confronto lavorazioni'!AC29</f>
        <v/>
      </c>
      <c r="D52" s="19">
        <f>'Confronto lavorazioni'!AD29</f>
        <v/>
      </c>
    </row>
    <row r="53" ht="28" customHeight="1">
      <c r="A53" s="19">
        <f>'Confronto lavorazioni'!AC30</f>
        <v/>
      </c>
      <c r="D53" s="19">
        <f>'Confronto lavorazioni'!AD30</f>
        <v/>
      </c>
    </row>
    <row r="54" ht="28" customHeight="1">
      <c r="A54" s="19">
        <f>'Confronto lavorazioni'!AC31</f>
        <v/>
      </c>
      <c r="D54" s="19">
        <f>'Confronto lavorazioni'!AD31</f>
        <v/>
      </c>
    </row>
    <row r="55" ht="28" customHeight="1">
      <c r="A55" s="19">
        <f>'Confronto lavorazioni'!AC32</f>
        <v/>
      </c>
      <c r="D55" s="19">
        <f>'Confronto lavorazioni'!AD32</f>
        <v/>
      </c>
    </row>
    <row r="56" ht="28" customHeight="1">
      <c r="A56" s="19">
        <f>'Confronto lavorazioni'!AC33</f>
        <v/>
      </c>
      <c r="D56" s="19">
        <f>'Confronto lavorazioni'!AD33</f>
        <v/>
      </c>
    </row>
    <row r="57" ht="28" customHeight="1">
      <c r="A57" s="19">
        <f>'Confronto lavorazioni'!AC34</f>
        <v/>
      </c>
      <c r="D57" s="19">
        <f>'Confronto lavorazioni'!AD34</f>
        <v/>
      </c>
    </row>
    <row r="58" ht="28" customHeight="1">
      <c r="A58" s="19">
        <f>'Confronto lavorazioni'!AC35</f>
        <v/>
      </c>
      <c r="D58" s="19">
        <f>'Confronto lavorazioni'!AD35</f>
        <v/>
      </c>
    </row>
    <row r="59" ht="28" customHeight="1">
      <c r="A59" s="19">
        <f>'Esclusioni e costi'!K6</f>
        <v/>
      </c>
      <c r="D59" s="19">
        <f>'Esclusioni e costi'!L6</f>
        <v/>
      </c>
    </row>
    <row r="60" ht="28" customHeight="1">
      <c r="A60" s="19">
        <f>'Esclusioni e costi'!K7</f>
        <v/>
      </c>
      <c r="D60" s="19">
        <f>'Esclusioni e costi'!L7</f>
        <v/>
      </c>
    </row>
    <row r="61" ht="28" customHeight="1">
      <c r="A61" s="19">
        <f>'Esclusioni e costi'!K8</f>
        <v/>
      </c>
      <c r="D61" s="19">
        <f>'Esclusioni e costi'!L8</f>
        <v/>
      </c>
    </row>
    <row r="62" ht="28" customHeight="1">
      <c r="A62" s="19">
        <f>'Esclusioni e costi'!K9</f>
        <v/>
      </c>
      <c r="D62" s="19">
        <f>'Esclusioni e costi'!L9</f>
        <v/>
      </c>
    </row>
    <row r="63" ht="28" customHeight="1">
      <c r="A63" s="19">
        <f>'Esclusioni e costi'!K10</f>
        <v/>
      </c>
      <c r="D63" s="19">
        <f>'Esclusioni e costi'!L10</f>
        <v/>
      </c>
    </row>
    <row r="64" ht="28" customHeight="1">
      <c r="A64" s="19">
        <f>'Esclusioni e costi'!K11</f>
        <v/>
      </c>
      <c r="D64" s="19">
        <f>'Esclusioni e costi'!L11</f>
        <v/>
      </c>
    </row>
    <row r="65" ht="28" customHeight="1">
      <c r="A65" s="19">
        <f>'Esclusioni e costi'!K12</f>
        <v/>
      </c>
      <c r="D65" s="19">
        <f>'Esclusioni e costi'!L12</f>
        <v/>
      </c>
    </row>
    <row r="66" ht="28" customHeight="1">
      <c r="A66" s="19">
        <f>'Esclusioni e costi'!K13</f>
        <v/>
      </c>
      <c r="D66" s="19">
        <f>'Esclusioni e costi'!L13</f>
        <v/>
      </c>
    </row>
    <row r="67" ht="28" customHeight="1">
      <c r="A67" s="19">
        <f>'Esclusioni e costi'!K14</f>
        <v/>
      </c>
      <c r="D67" s="19">
        <f>'Esclusioni e costi'!L14</f>
        <v/>
      </c>
    </row>
    <row r="68" ht="28" customHeight="1">
      <c r="A68" s="19">
        <f>'Esclusioni e costi'!K15</f>
        <v/>
      </c>
      <c r="D68" s="19">
        <f>'Esclusioni e costi'!L15</f>
        <v/>
      </c>
    </row>
    <row r="69" ht="28" customHeight="1">
      <c r="A69" s="19">
        <f>'Esclusioni e costi'!K16</f>
        <v/>
      </c>
      <c r="D69" s="19">
        <f>'Esclusioni e costi'!L16</f>
        <v/>
      </c>
    </row>
    <row r="70" ht="28" customHeight="1">
      <c r="A70" s="19">
        <f>'Esclusioni e costi'!K17</f>
        <v/>
      </c>
      <c r="D70" s="19">
        <f>'Esclusioni e costi'!L17</f>
        <v/>
      </c>
    </row>
    <row r="71" ht="28" customHeight="1">
      <c r="A71" s="19">
        <f>'Esclusioni e costi'!K18</f>
        <v/>
      </c>
      <c r="D71" s="19">
        <f>'Esclusioni e costi'!L18</f>
        <v/>
      </c>
    </row>
    <row r="72" ht="28" customHeight="1">
      <c r="A72" s="19">
        <f>'Esclusioni e costi'!K19</f>
        <v/>
      </c>
      <c r="D72" s="19">
        <f>'Esclusioni e costi'!L19</f>
        <v/>
      </c>
    </row>
    <row r="73" ht="28" customHeight="1">
      <c r="A73" s="19">
        <f>'Esclusioni e costi'!K20</f>
        <v/>
      </c>
      <c r="D73" s="19">
        <f>'Esclusioni e costi'!L20</f>
        <v/>
      </c>
    </row>
    <row r="74" ht="28" customHeight="1">
      <c r="A74" s="19">
        <f>IF('Condizioni'!B13="Da chiarire","• Chiarire come saranno gestite e autorizzate eventuali varianti.","")</f>
        <v/>
      </c>
      <c r="D74" s="19">
        <f>IF('Condizioni'!C13="Da chiarire","• Chiarire come saranno gestite e autorizzate eventuali varianti.","")</f>
        <v/>
      </c>
    </row>
    <row r="75" ht="28" customHeight="1">
      <c r="A75" s="19">
        <f>IF('Condizioni'!B14="Da chiarire","• Chiarire quali garanzie sono indicate nell’offerta.","")</f>
        <v/>
      </c>
      <c r="D75" s="19">
        <f>IF('Condizioni'!C14="Da chiarire","• Chiarire quali garanzie sono indicate nell’offerta.","")</f>
        <v/>
      </c>
    </row>
    <row r="76" ht="28" customHeight="1">
      <c r="A76" s="19">
        <f>IF('Condizioni'!B15="Da chiarire","• Chiarire quali documenti finali saranno consegnati.","")</f>
        <v/>
      </c>
      <c r="D76" s="19">
        <f>IF('Condizioni'!C15="Da chiarire","• Chiarire quali documenti finali saranno consegnati.","")</f>
        <v/>
      </c>
    </row>
    <row r="78">
      <c r="A78" s="8" t="inlineStr">
        <is>
          <t>Impresa C — punti da chiarire</t>
        </is>
      </c>
      <c r="D78" s="8" t="inlineStr">
        <is>
          <t>Impresa D — punti da chiarire</t>
        </is>
      </c>
    </row>
    <row r="79" ht="28" customHeight="1">
      <c r="A79" s="19">
        <f>'Confronto lavorazioni'!AE6</f>
        <v/>
      </c>
      <c r="D79" s="19">
        <f>'Confronto lavorazioni'!AF6</f>
        <v/>
      </c>
    </row>
    <row r="80" ht="28" customHeight="1">
      <c r="A80" s="19">
        <f>'Confronto lavorazioni'!AE7</f>
        <v/>
      </c>
      <c r="D80" s="19">
        <f>'Confronto lavorazioni'!AF7</f>
        <v/>
      </c>
    </row>
    <row r="81" ht="28" customHeight="1">
      <c r="A81" s="19">
        <f>'Confronto lavorazioni'!AE8</f>
        <v/>
      </c>
      <c r="D81" s="19">
        <f>'Confronto lavorazioni'!AF8</f>
        <v/>
      </c>
    </row>
    <row r="82" ht="28" customHeight="1">
      <c r="A82" s="19">
        <f>'Confronto lavorazioni'!AE9</f>
        <v/>
      </c>
      <c r="D82" s="19">
        <f>'Confronto lavorazioni'!AF9</f>
        <v/>
      </c>
    </row>
    <row r="83" ht="28" customHeight="1">
      <c r="A83" s="19">
        <f>'Confronto lavorazioni'!AE10</f>
        <v/>
      </c>
      <c r="D83" s="19">
        <f>'Confronto lavorazioni'!AF10</f>
        <v/>
      </c>
    </row>
    <row r="84" ht="28" customHeight="1">
      <c r="A84" s="19">
        <f>'Confronto lavorazioni'!AE11</f>
        <v/>
      </c>
      <c r="D84" s="19">
        <f>'Confronto lavorazioni'!AF11</f>
        <v/>
      </c>
    </row>
    <row r="85" ht="28" customHeight="1">
      <c r="A85" s="19">
        <f>'Confronto lavorazioni'!AE12</f>
        <v/>
      </c>
      <c r="D85" s="19">
        <f>'Confronto lavorazioni'!AF12</f>
        <v/>
      </c>
    </row>
    <row r="86" ht="28" customHeight="1">
      <c r="A86" s="19">
        <f>'Confronto lavorazioni'!AE13</f>
        <v/>
      </c>
      <c r="D86" s="19">
        <f>'Confronto lavorazioni'!AF13</f>
        <v/>
      </c>
    </row>
    <row r="87" ht="28" customHeight="1">
      <c r="A87" s="19">
        <f>'Confronto lavorazioni'!AE14</f>
        <v/>
      </c>
      <c r="D87" s="19">
        <f>'Confronto lavorazioni'!AF14</f>
        <v/>
      </c>
    </row>
    <row r="88" ht="28" customHeight="1">
      <c r="A88" s="19">
        <f>'Confronto lavorazioni'!AE15</f>
        <v/>
      </c>
      <c r="D88" s="19">
        <f>'Confronto lavorazioni'!AF15</f>
        <v/>
      </c>
    </row>
    <row r="89" ht="28" customHeight="1">
      <c r="A89" s="19">
        <f>'Confronto lavorazioni'!AE16</f>
        <v/>
      </c>
      <c r="D89" s="19">
        <f>'Confronto lavorazioni'!AF16</f>
        <v/>
      </c>
    </row>
    <row r="90" ht="28" customHeight="1">
      <c r="A90" s="19">
        <f>'Confronto lavorazioni'!AE17</f>
        <v/>
      </c>
      <c r="D90" s="19">
        <f>'Confronto lavorazioni'!AF17</f>
        <v/>
      </c>
    </row>
    <row r="91" ht="28" customHeight="1">
      <c r="A91" s="19">
        <f>'Confronto lavorazioni'!AE18</f>
        <v/>
      </c>
      <c r="D91" s="19">
        <f>'Confronto lavorazioni'!AF18</f>
        <v/>
      </c>
    </row>
    <row r="92" ht="28" customHeight="1">
      <c r="A92" s="19">
        <f>'Confronto lavorazioni'!AE19</f>
        <v/>
      </c>
      <c r="D92" s="19">
        <f>'Confronto lavorazioni'!AF19</f>
        <v/>
      </c>
    </row>
    <row r="93" ht="28" customHeight="1">
      <c r="A93" s="19">
        <f>'Confronto lavorazioni'!AE20</f>
        <v/>
      </c>
      <c r="D93" s="19">
        <f>'Confronto lavorazioni'!AF20</f>
        <v/>
      </c>
    </row>
    <row r="94" ht="28" customHeight="1">
      <c r="A94" s="19">
        <f>'Confronto lavorazioni'!AE21</f>
        <v/>
      </c>
      <c r="D94" s="19">
        <f>'Confronto lavorazioni'!AF21</f>
        <v/>
      </c>
    </row>
    <row r="95" ht="28" customHeight="1">
      <c r="A95" s="19">
        <f>'Confronto lavorazioni'!AE22</f>
        <v/>
      </c>
      <c r="D95" s="19">
        <f>'Confronto lavorazioni'!AF22</f>
        <v/>
      </c>
    </row>
    <row r="96" ht="28" customHeight="1">
      <c r="A96" s="19">
        <f>'Confronto lavorazioni'!AE23</f>
        <v/>
      </c>
      <c r="D96" s="19">
        <f>'Confronto lavorazioni'!AF23</f>
        <v/>
      </c>
    </row>
    <row r="97" ht="28" customHeight="1">
      <c r="A97" s="19">
        <f>'Confronto lavorazioni'!AE24</f>
        <v/>
      </c>
      <c r="D97" s="19">
        <f>'Confronto lavorazioni'!AF24</f>
        <v/>
      </c>
    </row>
    <row r="98" ht="28" customHeight="1">
      <c r="A98" s="19">
        <f>'Confronto lavorazioni'!AE25</f>
        <v/>
      </c>
      <c r="D98" s="19">
        <f>'Confronto lavorazioni'!AF25</f>
        <v/>
      </c>
    </row>
    <row r="99" ht="28" customHeight="1">
      <c r="A99" s="19">
        <f>'Confronto lavorazioni'!AE26</f>
        <v/>
      </c>
      <c r="D99" s="19">
        <f>'Confronto lavorazioni'!AF26</f>
        <v/>
      </c>
    </row>
    <row r="100" ht="28" customHeight="1">
      <c r="A100" s="19">
        <f>'Confronto lavorazioni'!AE27</f>
        <v/>
      </c>
      <c r="D100" s="19">
        <f>'Confronto lavorazioni'!AF27</f>
        <v/>
      </c>
    </row>
    <row r="101" ht="28" customHeight="1">
      <c r="A101" s="19">
        <f>'Confronto lavorazioni'!AE28</f>
        <v/>
      </c>
      <c r="D101" s="19">
        <f>'Confronto lavorazioni'!AF28</f>
        <v/>
      </c>
    </row>
    <row r="102" ht="28" customHeight="1">
      <c r="A102" s="19">
        <f>'Confronto lavorazioni'!AE29</f>
        <v/>
      </c>
      <c r="D102" s="19">
        <f>'Confronto lavorazioni'!AF29</f>
        <v/>
      </c>
    </row>
    <row r="103" ht="28" customHeight="1">
      <c r="A103" s="19">
        <f>'Confronto lavorazioni'!AE30</f>
        <v/>
      </c>
      <c r="D103" s="19">
        <f>'Confronto lavorazioni'!AF30</f>
        <v/>
      </c>
    </row>
    <row r="104" ht="28" customHeight="1">
      <c r="A104" s="19">
        <f>'Confronto lavorazioni'!AE31</f>
        <v/>
      </c>
      <c r="D104" s="19">
        <f>'Confronto lavorazioni'!AF31</f>
        <v/>
      </c>
    </row>
    <row r="105" ht="28" customHeight="1">
      <c r="A105" s="19">
        <f>'Confronto lavorazioni'!AE32</f>
        <v/>
      </c>
      <c r="D105" s="19">
        <f>'Confronto lavorazioni'!AF32</f>
        <v/>
      </c>
    </row>
    <row r="106" ht="28" customHeight="1">
      <c r="A106" s="19">
        <f>'Confronto lavorazioni'!AE33</f>
        <v/>
      </c>
      <c r="D106" s="19">
        <f>'Confronto lavorazioni'!AF33</f>
        <v/>
      </c>
    </row>
    <row r="107" ht="28" customHeight="1">
      <c r="A107" s="19">
        <f>'Confronto lavorazioni'!AE34</f>
        <v/>
      </c>
      <c r="D107" s="19">
        <f>'Confronto lavorazioni'!AF34</f>
        <v/>
      </c>
    </row>
    <row r="108" ht="28" customHeight="1">
      <c r="A108" s="19">
        <f>'Confronto lavorazioni'!AE35</f>
        <v/>
      </c>
      <c r="D108" s="19">
        <f>'Confronto lavorazioni'!AF35</f>
        <v/>
      </c>
    </row>
    <row r="109" ht="28" customHeight="1">
      <c r="A109" s="19">
        <f>'Esclusioni e costi'!M6</f>
        <v/>
      </c>
      <c r="D109" s="19">
        <f>'Esclusioni e costi'!N6</f>
        <v/>
      </c>
    </row>
    <row r="110" ht="28" customHeight="1">
      <c r="A110" s="19">
        <f>'Esclusioni e costi'!M7</f>
        <v/>
      </c>
      <c r="D110" s="19">
        <f>'Esclusioni e costi'!N7</f>
        <v/>
      </c>
    </row>
    <row r="111" ht="28" customHeight="1">
      <c r="A111" s="19">
        <f>'Esclusioni e costi'!M8</f>
        <v/>
      </c>
      <c r="D111" s="19">
        <f>'Esclusioni e costi'!N8</f>
        <v/>
      </c>
    </row>
    <row r="112" ht="28" customHeight="1">
      <c r="A112" s="19">
        <f>'Esclusioni e costi'!M9</f>
        <v/>
      </c>
      <c r="D112" s="19">
        <f>'Esclusioni e costi'!N9</f>
        <v/>
      </c>
    </row>
    <row r="113" ht="28" customHeight="1">
      <c r="A113" s="19">
        <f>'Esclusioni e costi'!M10</f>
        <v/>
      </c>
      <c r="D113" s="19">
        <f>'Esclusioni e costi'!N10</f>
        <v/>
      </c>
    </row>
    <row r="114" ht="28" customHeight="1">
      <c r="A114" s="19">
        <f>'Esclusioni e costi'!M11</f>
        <v/>
      </c>
      <c r="D114" s="19">
        <f>'Esclusioni e costi'!N11</f>
        <v/>
      </c>
    </row>
    <row r="115" ht="28" customHeight="1">
      <c r="A115" s="19">
        <f>'Esclusioni e costi'!M12</f>
        <v/>
      </c>
      <c r="D115" s="19">
        <f>'Esclusioni e costi'!N12</f>
        <v/>
      </c>
    </row>
    <row r="116" ht="28" customHeight="1">
      <c r="A116" s="19">
        <f>'Esclusioni e costi'!M13</f>
        <v/>
      </c>
      <c r="D116" s="19">
        <f>'Esclusioni e costi'!N13</f>
        <v/>
      </c>
    </row>
    <row r="117" ht="28" customHeight="1">
      <c r="A117" s="19">
        <f>'Esclusioni e costi'!M14</f>
        <v/>
      </c>
      <c r="D117" s="19">
        <f>'Esclusioni e costi'!N14</f>
        <v/>
      </c>
    </row>
    <row r="118" ht="28" customHeight="1">
      <c r="A118" s="19">
        <f>'Esclusioni e costi'!M15</f>
        <v/>
      </c>
      <c r="D118" s="19">
        <f>'Esclusioni e costi'!N15</f>
        <v/>
      </c>
    </row>
    <row r="119" ht="28" customHeight="1">
      <c r="A119" s="19">
        <f>'Esclusioni e costi'!M16</f>
        <v/>
      </c>
      <c r="D119" s="19">
        <f>'Esclusioni e costi'!N16</f>
        <v/>
      </c>
    </row>
    <row r="120" ht="28" customHeight="1">
      <c r="A120" s="19">
        <f>'Esclusioni e costi'!M17</f>
        <v/>
      </c>
      <c r="D120" s="19">
        <f>'Esclusioni e costi'!N17</f>
        <v/>
      </c>
    </row>
    <row r="121" ht="28" customHeight="1">
      <c r="A121" s="19">
        <f>'Esclusioni e costi'!M18</f>
        <v/>
      </c>
      <c r="D121" s="19">
        <f>'Esclusioni e costi'!N18</f>
        <v/>
      </c>
    </row>
    <row r="122" ht="28" customHeight="1">
      <c r="A122" s="19">
        <f>'Esclusioni e costi'!M19</f>
        <v/>
      </c>
      <c r="D122" s="19">
        <f>'Esclusioni e costi'!N19</f>
        <v/>
      </c>
    </row>
    <row r="123" ht="28" customHeight="1">
      <c r="A123" s="19">
        <f>'Esclusioni e costi'!M20</f>
        <v/>
      </c>
      <c r="D123" s="19">
        <f>'Esclusioni e costi'!N20</f>
        <v/>
      </c>
    </row>
    <row r="124" ht="28" customHeight="1">
      <c r="A124" s="19">
        <f>IF('Condizioni'!D13="Da chiarire","• Chiarire come saranno gestite e autorizzate eventuali varianti.","")</f>
        <v/>
      </c>
      <c r="D124" s="19">
        <f>IF('Condizioni'!E13="Da chiarire","• Chiarire come saranno gestite e autorizzate eventuali varianti.","")</f>
        <v/>
      </c>
    </row>
    <row r="125" ht="28" customHeight="1">
      <c r="A125" s="19">
        <f>IF('Condizioni'!D14="Da chiarire","• Chiarire quali garanzie sono indicate nell’offerta.","")</f>
        <v/>
      </c>
      <c r="D125" s="19">
        <f>IF('Condizioni'!E14="Da chiarire","• Chiarire quali garanzie sono indicate nell’offerta.","")</f>
        <v/>
      </c>
    </row>
    <row r="126" ht="28" customHeight="1">
      <c r="A126" s="19">
        <f>IF('Condizioni'!D15="Da chiarire","• Chiarire quali documenti finali saranno consegnati.","")</f>
        <v/>
      </c>
      <c r="D126" s="19">
        <f>IF('Condizioni'!E15="Da chiarire","• Chiarire quali documenti finali saranno consegnati.","")</f>
        <v/>
      </c>
    </row>
  </sheetData>
  <mergeCells count="204">
    <mergeCell ref="D76:F76"/>
    <mergeCell ref="A80:C80"/>
    <mergeCell ref="A37:C37"/>
    <mergeCell ref="A46:C46"/>
    <mergeCell ref="D116:F116"/>
    <mergeCell ref="A89:C89"/>
    <mergeCell ref="D66:F66"/>
    <mergeCell ref="D75:F75"/>
    <mergeCell ref="A105:C105"/>
    <mergeCell ref="D53:F53"/>
    <mergeCell ref="A57:C57"/>
    <mergeCell ref="D47:F47"/>
    <mergeCell ref="A113:C113"/>
    <mergeCell ref="A71:C71"/>
    <mergeCell ref="D28:F28"/>
    <mergeCell ref="D37:F37"/>
    <mergeCell ref="D102:F102"/>
    <mergeCell ref="A91:C91"/>
    <mergeCell ref="D92:F92"/>
    <mergeCell ref="D39:F39"/>
    <mergeCell ref="A20:F20"/>
    <mergeCell ref="D30:F30"/>
    <mergeCell ref="A43:C43"/>
    <mergeCell ref="B22:E22"/>
    <mergeCell ref="A52:C52"/>
    <mergeCell ref="A63:C63"/>
    <mergeCell ref="D29:F29"/>
    <mergeCell ref="A93:C93"/>
    <mergeCell ref="D94:F94"/>
    <mergeCell ref="B21:E21"/>
    <mergeCell ref="A34:C34"/>
    <mergeCell ref="A83:C83"/>
    <mergeCell ref="D119:F119"/>
    <mergeCell ref="A49:C49"/>
    <mergeCell ref="A110:C110"/>
    <mergeCell ref="D80:F80"/>
    <mergeCell ref="A119:C119"/>
    <mergeCell ref="D96:F96"/>
    <mergeCell ref="A69:C69"/>
    <mergeCell ref="D105:F105"/>
    <mergeCell ref="D57:F57"/>
    <mergeCell ref="A66:C66"/>
    <mergeCell ref="D120:F120"/>
    <mergeCell ref="A118:C118"/>
    <mergeCell ref="A75:C75"/>
    <mergeCell ref="D41:F41"/>
    <mergeCell ref="D107:F107"/>
    <mergeCell ref="A120:C120"/>
    <mergeCell ref="A55:C55"/>
    <mergeCell ref="D91:F91"/>
    <mergeCell ref="A95:C95"/>
    <mergeCell ref="D43:F43"/>
    <mergeCell ref="A104:C104"/>
    <mergeCell ref="A2:F2"/>
    <mergeCell ref="D106:F106"/>
    <mergeCell ref="A32:C32"/>
    <mergeCell ref="D93:F93"/>
    <mergeCell ref="A97:C97"/>
    <mergeCell ref="A106:C106"/>
    <mergeCell ref="D74:F74"/>
    <mergeCell ref="A29:C29"/>
    <mergeCell ref="D68:F68"/>
    <mergeCell ref="D83:F83"/>
    <mergeCell ref="A81:C81"/>
    <mergeCell ref="A38:C38"/>
    <mergeCell ref="A96:C96"/>
    <mergeCell ref="D55:F55"/>
    <mergeCell ref="A121:C121"/>
    <mergeCell ref="D117:F117"/>
    <mergeCell ref="D67:F67"/>
    <mergeCell ref="A44:C44"/>
    <mergeCell ref="A31:C31"/>
    <mergeCell ref="D85:F85"/>
    <mergeCell ref="A58:C58"/>
    <mergeCell ref="D54:F54"/>
    <mergeCell ref="A40:C40"/>
    <mergeCell ref="D110:F110"/>
    <mergeCell ref="A67:C67"/>
    <mergeCell ref="D60:F60"/>
    <mergeCell ref="D69:F69"/>
    <mergeCell ref="D100:F100"/>
    <mergeCell ref="A73:C73"/>
    <mergeCell ref="D109:F109"/>
    <mergeCell ref="A51:C51"/>
    <mergeCell ref="A82:C82"/>
    <mergeCell ref="A60:C60"/>
    <mergeCell ref="D31:F31"/>
    <mergeCell ref="D46:F46"/>
    <mergeCell ref="A123:C123"/>
    <mergeCell ref="D40:F40"/>
    <mergeCell ref="D111:F111"/>
    <mergeCell ref="A124:C124"/>
    <mergeCell ref="D108:F108"/>
    <mergeCell ref="D86:F86"/>
    <mergeCell ref="D95:F95"/>
    <mergeCell ref="A99:C99"/>
    <mergeCell ref="D104:F104"/>
    <mergeCell ref="A108:C108"/>
    <mergeCell ref="A84:C84"/>
    <mergeCell ref="D32:F32"/>
    <mergeCell ref="D97:F97"/>
    <mergeCell ref="A101:C101"/>
    <mergeCell ref="A26:F26"/>
    <mergeCell ref="A50:C50"/>
    <mergeCell ref="D78:F78"/>
    <mergeCell ref="A86:C86"/>
    <mergeCell ref="D87:F87"/>
    <mergeCell ref="A42:C42"/>
    <mergeCell ref="A47:C47"/>
    <mergeCell ref="D122:F122"/>
    <mergeCell ref="D71:F71"/>
    <mergeCell ref="A126:C126"/>
    <mergeCell ref="D58:F58"/>
    <mergeCell ref="A62:C62"/>
    <mergeCell ref="A122:C122"/>
    <mergeCell ref="D121:F121"/>
    <mergeCell ref="D33:F33"/>
    <mergeCell ref="A125:C125"/>
    <mergeCell ref="A72:C72"/>
    <mergeCell ref="D73:F73"/>
    <mergeCell ref="D42:F42"/>
    <mergeCell ref="A28:C28"/>
    <mergeCell ref="D51:F51"/>
    <mergeCell ref="A112:C112"/>
    <mergeCell ref="D82:F82"/>
    <mergeCell ref="D113:F113"/>
    <mergeCell ref="D123:F123"/>
    <mergeCell ref="D35:F35"/>
    <mergeCell ref="D50:F50"/>
    <mergeCell ref="D44:F44"/>
    <mergeCell ref="A30:C30"/>
    <mergeCell ref="D59:F59"/>
    <mergeCell ref="A114:C114"/>
    <mergeCell ref="D115:F115"/>
    <mergeCell ref="A59:C59"/>
    <mergeCell ref="D34:F34"/>
    <mergeCell ref="A64:C64"/>
    <mergeCell ref="A98:C98"/>
    <mergeCell ref="D99:F99"/>
    <mergeCell ref="A107:C107"/>
    <mergeCell ref="A79:C79"/>
    <mergeCell ref="A1:F1"/>
    <mergeCell ref="A61:C61"/>
    <mergeCell ref="D84:F84"/>
    <mergeCell ref="A88:C88"/>
    <mergeCell ref="A70:C70"/>
    <mergeCell ref="D36:F36"/>
    <mergeCell ref="D45:F45"/>
    <mergeCell ref="D101:F101"/>
    <mergeCell ref="D124:F124"/>
    <mergeCell ref="A54:C54"/>
    <mergeCell ref="A41:C41"/>
    <mergeCell ref="A90:C90"/>
    <mergeCell ref="D61:F61"/>
    <mergeCell ref="D126:F126"/>
    <mergeCell ref="A74:C74"/>
    <mergeCell ref="D70:F70"/>
    <mergeCell ref="A56:C56"/>
    <mergeCell ref="D48:F48"/>
    <mergeCell ref="D125:F125"/>
    <mergeCell ref="D72:F72"/>
    <mergeCell ref="D103:F103"/>
    <mergeCell ref="A76:C76"/>
    <mergeCell ref="A33:C33"/>
    <mergeCell ref="D112:F112"/>
    <mergeCell ref="A85:C85"/>
    <mergeCell ref="A116:C116"/>
    <mergeCell ref="D62:F62"/>
    <mergeCell ref="D118:F118"/>
    <mergeCell ref="D56:F56"/>
    <mergeCell ref="A100:C100"/>
    <mergeCell ref="A4:F4"/>
    <mergeCell ref="A53:C53"/>
    <mergeCell ref="A35:C35"/>
    <mergeCell ref="A109:C109"/>
    <mergeCell ref="D114:F114"/>
    <mergeCell ref="D64:F64"/>
    <mergeCell ref="D38:F38"/>
    <mergeCell ref="A115:C115"/>
    <mergeCell ref="A68:C68"/>
    <mergeCell ref="D89:F89"/>
    <mergeCell ref="D98:F98"/>
    <mergeCell ref="A102:C102"/>
    <mergeCell ref="A117:C117"/>
    <mergeCell ref="A111:C111"/>
    <mergeCell ref="D79:F79"/>
    <mergeCell ref="D88:F88"/>
    <mergeCell ref="A92:C92"/>
    <mergeCell ref="A39:C39"/>
    <mergeCell ref="A48:C48"/>
    <mergeCell ref="D63:F63"/>
    <mergeCell ref="D81:F81"/>
    <mergeCell ref="A36:C36"/>
    <mergeCell ref="D90:F90"/>
    <mergeCell ref="A45:C45"/>
    <mergeCell ref="A94:C94"/>
    <mergeCell ref="A103:C103"/>
    <mergeCell ref="D65:F65"/>
    <mergeCell ref="A78:C78"/>
    <mergeCell ref="D52:F52"/>
    <mergeCell ref="A87:C87"/>
    <mergeCell ref="A65:C65"/>
    <mergeCell ref="D49:F49"/>
    <mergeCell ref="A25:F25"/>
  </mergeCells>
  <conditionalFormatting sqref="B21:E21">
    <cfRule type="expression" priority="1" dxfId="0">
      <formula>B21="Da verificare"</formula>
    </cfRule>
    <cfRule type="expression" priority="2" dxfId="1">
      <formula>B21="Coerente"</formula>
    </cfRule>
  </conditionalFormatting>
  <pageMargins left="0.3" right="0.3" top="0.5" bottom="0.5" header="0.5" footer="0.5"/>
  <pageSetup orientation="landscape" fitToWidth="1"/>
  <drawing xmlns:r="http://schemas.openxmlformats.org/officeDocument/2006/relationships" r:id="rId1"/>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sheetData>
    <row r="1">
      <c r="A1" t="inlineStr">
        <is>
          <t>Stato</t>
        </is>
      </c>
      <c r="B1" t="inlineStr">
        <is>
          <t>Dettaglio</t>
        </is>
      </c>
      <c r="C1" t="inlineStr">
        <is>
          <t>BaseIVA</t>
        </is>
      </c>
      <c r="D1" t="inlineStr">
        <is>
          <t>StatoEsterno</t>
        </is>
      </c>
      <c r="E1" t="inlineStr">
        <is>
          <t>SiNo</t>
        </is>
      </c>
      <c r="F1" t="inlineStr">
        <is>
          <t>UM</t>
        </is>
      </c>
    </row>
    <row r="2">
      <c r="A2" t="inlineStr">
        <is>
          <t>Incluso</t>
        </is>
      </c>
      <c r="B2" t="inlineStr">
        <is>
          <t>Definito</t>
        </is>
      </c>
      <c r="C2" t="inlineStr">
        <is>
          <t>IVA inclusa</t>
        </is>
      </c>
      <c r="D2" t="inlineStr">
        <is>
          <t>Escluso</t>
        </is>
      </c>
      <c r="E2" t="inlineStr">
        <is>
          <t>Sì</t>
        </is>
      </c>
      <c r="F2" t="inlineStr">
        <is>
          <t>mq</t>
        </is>
      </c>
    </row>
    <row r="3">
      <c r="A3" t="inlineStr">
        <is>
          <t>Escluso</t>
        </is>
      </c>
      <c r="B3" t="inlineStr">
        <is>
          <t>Da chiarire</t>
        </is>
      </c>
      <c r="C3" t="inlineStr">
        <is>
          <t>IVA esclusa</t>
        </is>
      </c>
      <c r="D3" t="inlineStr">
        <is>
          <t>Non specificato</t>
        </is>
      </c>
      <c r="E3" t="inlineStr">
        <is>
          <t>No</t>
        </is>
      </c>
      <c r="F3" t="inlineStr">
        <is>
          <t>m</t>
        </is>
      </c>
    </row>
    <row r="4">
      <c r="A4" t="inlineStr">
        <is>
          <t>Non specificato</t>
        </is>
      </c>
      <c r="B4" t="inlineStr">
        <is>
          <t>N.A.</t>
        </is>
      </c>
      <c r="D4" t="inlineStr">
        <is>
          <t>N.A.</t>
        </is>
      </c>
      <c r="E4" t="inlineStr">
        <is>
          <t>Da chiarire</t>
        </is>
      </c>
      <c r="F4" t="inlineStr">
        <is>
          <t>ml</t>
        </is>
      </c>
    </row>
    <row r="5">
      <c r="F5" t="inlineStr">
        <is>
          <t>mc</t>
        </is>
      </c>
    </row>
    <row r="6">
      <c r="F6" t="inlineStr">
        <is>
          <t>cad.</t>
        </is>
      </c>
    </row>
    <row r="7">
      <c r="F7" t="inlineStr">
        <is>
          <t>corpo</t>
        </is>
      </c>
    </row>
    <row r="8">
      <c r="F8" t="inlineStr">
        <is>
          <t>ora</t>
        </is>
      </c>
    </row>
    <row r="9">
      <c r="F9" t="inlineStr">
        <is>
          <t>kg</t>
        </is>
      </c>
    </row>
    <row r="10">
      <c r="F10" t="inlineStr">
        <is>
          <t>t</t>
        </is>
      </c>
    </row>
    <row r="11">
      <c r="F11" t="inlineStr">
        <is>
          <t>altro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2026-09-08T14:01:45Z</dcterms:created>
  <dcterms:modified xmlns:dcterms="http://purl.org/dc/terms/" xmlns:xsi="http://www.w3.org/2001/XMLSchema-instance" xsi:type="dcterms:W3CDTF">2026-09-08T14:08:02Z</dcterms:modified>
</cp:coreProperties>
</file>